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1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40" i="1" l="1"/>
  <c r="J21" i="1" l="1"/>
  <c r="J26" i="1" s="1"/>
  <c r="H21" i="1"/>
  <c r="H26" i="1" s="1"/>
  <c r="E21" i="1"/>
  <c r="E26" i="1" s="1"/>
  <c r="H40" i="1"/>
  <c r="H31" i="1" s="1"/>
  <c r="J40" i="1"/>
  <c r="J31" i="1" s="1"/>
</calcChain>
</file>

<file path=xl/sharedStrings.xml><?xml version="1.0" encoding="utf-8"?>
<sst xmlns="http://schemas.openxmlformats.org/spreadsheetml/2006/main" count="45" uniqueCount="45">
  <si>
    <t>Приложение 7</t>
  </si>
  <si>
    <t>к решению Муниципального Собрания</t>
  </si>
  <si>
    <t xml:space="preserve">от                 № </t>
  </si>
  <si>
    <t>(тыс.рублей)</t>
  </si>
  <si>
    <t>Наименование</t>
  </si>
  <si>
    <t>Код бюджетной классификации</t>
  </si>
  <si>
    <t xml:space="preserve">   </t>
  </si>
  <si>
    <t>Доходы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</si>
  <si>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</si>
  <si>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</si>
  <si>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</si>
  <si>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</si>
  <si>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</si>
  <si>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</si>
  <si>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</si>
  <si>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</si>
  <si>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 xml:space="preserve">НАЛОГИ НА ТОВАРЫ (РАБОТЫ, УСЛУГИ), РЕАЛИЗУЕМЫЕ НА ТЕРРИТОРИИ РОССИЙСКОЙ ФЕДЕРАЦИИ          </t>
  </si>
  <si>
    <t>1 03 00000 00 0000 000</t>
  </si>
  <si>
    <t>Налог на доходы физических лиц</t>
  </si>
  <si>
    <t>182 1 01 02000 01 0000 110</t>
  </si>
  <si>
    <t>7 753,0</t>
  </si>
  <si>
    <t>Всего доходов</t>
  </si>
  <si>
    <t>Распределение бюджетных ассигнований</t>
  </si>
  <si>
    <t>Содержание автомобильных дорог и  искусственных сооружений на них</t>
  </si>
  <si>
    <t>Осуществление дорожной деятельности в отношении автомобильных дорог общего пользования местного значения</t>
  </si>
  <si>
    <t>Ремонт автомобильных  дорог и искусственных сооружений на них</t>
  </si>
  <si>
    <t>Реализация мероприятий по разработке проектно-сметной документации и их экспертизе</t>
  </si>
  <si>
    <t>Обеспечение подъездов к земельным участкам, предоставляемым отдельным категориям граждан</t>
  </si>
  <si>
    <t xml:space="preserve">Всего бюджетных ассигнований </t>
  </si>
  <si>
    <t>НА 2023 ГОД И  ПЛАНОВЫЙ ПЕРИОД 2024 и 2025 ГОДОВ</t>
  </si>
  <si>
    <t>Остаток акцизов на нефтепродукты по состоянию на 01.01.2023 года</t>
  </si>
  <si>
    <t>Муниципальная программа «Развитие сети автомобильных дорог общего пользования местного значения на период 2023-2025 годов»</t>
  </si>
  <si>
    <t xml:space="preserve">ОБЪЕМЫ ДОХОДОВ И РАСПРЕДЕЛЕНИЕ БЮДЖЕТНЫХ АССИГНОВАНИЙ ДОРОЖНОГО ФОНДА КИЧМЕНГСКО-ГОРОДЕЦКОГО МУНИЦИПАЛЬНОГО ОКРУГА ВОЛОГОДСКОЙ ОБЛАСТИ </t>
  </si>
  <si>
    <t>2023 год</t>
  </si>
  <si>
    <t>2024 год</t>
  </si>
  <si>
    <t>2025 год</t>
  </si>
  <si>
    <t>243 04 09 13 0 00 00000 000</t>
  </si>
  <si>
    <t>243 04 09 13 0 01 20030 240</t>
  </si>
  <si>
    <t>243 04 09 13 0 02 20040 240</t>
  </si>
  <si>
    <t>243 04 09 13 0 02 20360 240</t>
  </si>
  <si>
    <t>243 04 09 13 0 02 S1350 240</t>
  </si>
  <si>
    <t>243 04 09 13 0 04 S1360 240</t>
  </si>
  <si>
    <t>Прочие субсидии бюджетам муниципальных округов</t>
  </si>
  <si>
    <t>243 2 02 29999 14 0000 150</t>
  </si>
  <si>
    <t>О внесении изменений и дополнений в решение Муниципального Собрания от 23.12.2022 №54 "О бюджете Кичменгско-Городецкого муниципального округа Вологодской области  на 2023 год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</si>
</sst>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 wrapText="1"/>
    </xf>
    <xf numFmtId="165" fontId="13" fillId="0" borderId="1" xfId="1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165" fontId="11" fillId="0" borderId="1" xfId="1" applyNumberFormat="1" applyFont="1" applyBorder="1" applyAlignment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165" fontId="11" fillId="2" borderId="1" xfId="1" applyNumberFormat="1" applyFont="1" applyFill="1" applyBorder="1" applyAlignment="1">
      <alignment horizontal="center" wrapText="1"/>
    </xf>
    <xf numFmtId="165" fontId="11" fillId="0" borderId="1" xfId="1" applyNumberFormat="1" applyFont="1" applyBorder="1" applyAlignment="1">
      <alignment horizontal="center"/>
    </xf>
    <xf numFmtId="165" fontId="11" fillId="2" borderId="1" xfId="1" applyNumberFormat="1" applyFont="1" applyFill="1" applyBorder="1" applyAlignment="1">
      <alignment wrapText="1"/>
    </xf>
    <xf numFmtId="165" fontId="11" fillId="0" borderId="1" xfId="1" applyNumberFormat="1" applyFont="1" applyBorder="1" applyAlignment="1">
      <alignment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43" fontId="11" fillId="0" borderId="2" xfId="1" applyFont="1" applyBorder="1" applyAlignment="1">
      <alignment horizontal="center" vertical="top" wrapText="1"/>
    </xf>
    <xf numFmtId="43" fontId="11" fillId="0" borderId="3" xfId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E38" sqref="E38:G38"/>
    </sheetView>
  </sheetViews>
  <sheetFormatPr defaultRowHeight="15" x14ac:dyDescent="0.25"/>
  <cols>
    <col min="2" max="2" width="22.140625" customWidth="1"/>
    <col min="4" max="4" width="17.5703125" customWidth="1"/>
    <col min="6" max="6" width="3.42578125" customWidth="1"/>
    <col min="7" max="7" width="6.85546875" hidden="1" customWidth="1"/>
    <col min="9" max="9" width="4.28515625" customWidth="1"/>
    <col min="10" max="10" width="12.7109375" customWidth="1"/>
  </cols>
  <sheetData>
    <row r="1" spans="1:10" x14ac:dyDescent="0.25">
      <c r="A1" s="64"/>
      <c r="B1" s="64"/>
      <c r="C1" s="64"/>
      <c r="D1" s="64"/>
      <c r="E1" s="64"/>
      <c r="F1" s="65" t="s">
        <v>0</v>
      </c>
      <c r="G1" s="65"/>
      <c r="H1" s="65"/>
      <c r="I1" s="65"/>
      <c r="J1" s="65"/>
    </row>
    <row r="2" spans="1:10" x14ac:dyDescent="0.25">
      <c r="A2" s="64"/>
      <c r="B2" s="64"/>
      <c r="C2" s="64"/>
      <c r="D2" s="64"/>
      <c r="E2" s="64"/>
      <c r="F2" s="65" t="s">
        <v>1</v>
      </c>
      <c r="G2" s="65"/>
      <c r="H2" s="65"/>
      <c r="I2" s="65"/>
      <c r="J2" s="65"/>
    </row>
    <row r="3" spans="1:10" x14ac:dyDescent="0.25">
      <c r="A3" s="64"/>
      <c r="B3" s="64"/>
      <c r="C3" s="64"/>
      <c r="D3" s="64"/>
      <c r="E3" s="64"/>
      <c r="F3" s="65" t="s">
        <v>2</v>
      </c>
      <c r="G3" s="65"/>
      <c r="H3" s="65"/>
      <c r="I3" s="65"/>
      <c r="J3" s="65"/>
    </row>
    <row r="4" spans="1:10" ht="90" customHeight="1" x14ac:dyDescent="0.25">
      <c r="A4" s="64"/>
      <c r="B4" s="64"/>
      <c r="C4" s="64"/>
      <c r="D4" s="64"/>
      <c r="E4" s="64"/>
      <c r="F4" s="64" t="s">
        <v>44</v>
      </c>
      <c r="G4" s="64"/>
      <c r="H4" s="64"/>
      <c r="I4" s="64"/>
      <c r="J4" s="64"/>
    </row>
    <row r="5" spans="1:10" x14ac:dyDescent="0.25">
      <c r="A5" s="64"/>
      <c r="B5" s="64"/>
      <c r="C5" s="3"/>
      <c r="D5" s="66"/>
      <c r="E5" s="66"/>
      <c r="F5" s="66"/>
      <c r="G5" s="57"/>
      <c r="H5" s="57"/>
      <c r="I5" s="57"/>
      <c r="J5" s="57"/>
    </row>
    <row r="6" spans="1:10" ht="53.25" customHeight="1" x14ac:dyDescent="0.25">
      <c r="A6" s="67"/>
      <c r="B6" s="68" t="s">
        <v>32</v>
      </c>
      <c r="C6" s="68"/>
      <c r="D6" s="68"/>
      <c r="E6" s="68"/>
      <c r="F6" s="68"/>
      <c r="G6" s="68"/>
      <c r="H6" s="68"/>
      <c r="I6" s="68"/>
      <c r="J6" s="68"/>
    </row>
    <row r="7" spans="1:10" ht="15.6" customHeight="1" x14ac:dyDescent="0.25">
      <c r="A7" s="67"/>
      <c r="B7" s="68" t="s">
        <v>29</v>
      </c>
      <c r="C7" s="68"/>
      <c r="D7" s="68"/>
      <c r="E7" s="68"/>
      <c r="F7" s="68"/>
      <c r="G7" s="68"/>
      <c r="H7" s="68"/>
      <c r="I7" s="68"/>
      <c r="J7" s="68"/>
    </row>
    <row r="8" spans="1:10" x14ac:dyDescent="0.25">
      <c r="A8" s="57"/>
      <c r="B8" s="57"/>
      <c r="C8" s="58"/>
      <c r="D8" s="58"/>
      <c r="E8" s="59"/>
      <c r="F8" s="59"/>
      <c r="G8" s="59"/>
      <c r="H8" s="4"/>
      <c r="I8" s="57"/>
      <c r="J8" s="57"/>
    </row>
    <row r="9" spans="1:10" x14ac:dyDescent="0.25">
      <c r="A9" s="60"/>
      <c r="B9" s="60"/>
      <c r="C9" s="61"/>
      <c r="D9" s="61"/>
      <c r="E9" s="62"/>
      <c r="F9" s="62"/>
      <c r="G9" s="62"/>
      <c r="H9" s="63" t="s">
        <v>3</v>
      </c>
      <c r="I9" s="63"/>
      <c r="J9" s="63"/>
    </row>
    <row r="10" spans="1:10" x14ac:dyDescent="0.25">
      <c r="A10" s="29" t="s">
        <v>4</v>
      </c>
      <c r="B10" s="29"/>
      <c r="C10" s="29" t="s">
        <v>5</v>
      </c>
      <c r="D10" s="29"/>
      <c r="E10" s="56" t="s">
        <v>6</v>
      </c>
      <c r="F10" s="56"/>
      <c r="G10" s="56"/>
      <c r="H10" s="29"/>
      <c r="I10" s="29"/>
      <c r="J10" s="6"/>
    </row>
    <row r="11" spans="1:10" x14ac:dyDescent="0.25">
      <c r="A11" s="29"/>
      <c r="B11" s="29"/>
      <c r="C11" s="29"/>
      <c r="D11" s="29"/>
      <c r="E11" s="27" t="s">
        <v>33</v>
      </c>
      <c r="F11" s="27"/>
      <c r="G11" s="27"/>
      <c r="H11" s="29" t="s">
        <v>34</v>
      </c>
      <c r="I11" s="29"/>
      <c r="J11" s="16" t="s">
        <v>35</v>
      </c>
    </row>
    <row r="12" spans="1:10" x14ac:dyDescent="0.25">
      <c r="A12" s="23">
        <v>1</v>
      </c>
      <c r="B12" s="23"/>
      <c r="C12" s="46">
        <v>2</v>
      </c>
      <c r="D12" s="46"/>
      <c r="E12" s="47">
        <v>3</v>
      </c>
      <c r="F12" s="47"/>
      <c r="G12" s="47"/>
      <c r="H12" s="47">
        <v>4</v>
      </c>
      <c r="I12" s="47"/>
      <c r="J12" s="7">
        <v>5</v>
      </c>
    </row>
    <row r="13" spans="1:10" ht="29.25" customHeight="1" x14ac:dyDescent="0.25">
      <c r="A13" s="48" t="s">
        <v>30</v>
      </c>
      <c r="B13" s="49"/>
      <c r="C13" s="50"/>
      <c r="D13" s="51"/>
      <c r="E13" s="52">
        <v>4022.8</v>
      </c>
      <c r="F13" s="53"/>
      <c r="G13" s="15"/>
      <c r="H13" s="54"/>
      <c r="I13" s="55"/>
      <c r="J13" s="15"/>
    </row>
    <row r="14" spans="1:10" x14ac:dyDescent="0.25">
      <c r="A14" s="27" t="s">
        <v>7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85.5" customHeight="1" x14ac:dyDescent="0.25">
      <c r="A15" s="40" t="s">
        <v>8</v>
      </c>
      <c r="B15" s="40"/>
      <c r="C15" s="41" t="s">
        <v>9</v>
      </c>
      <c r="D15" s="41"/>
      <c r="E15" s="45">
        <v>8872.7999999999993</v>
      </c>
      <c r="F15" s="45"/>
      <c r="G15" s="45"/>
      <c r="H15" s="45">
        <v>9621.6</v>
      </c>
      <c r="I15" s="45"/>
      <c r="J15" s="17">
        <v>10250.1</v>
      </c>
    </row>
    <row r="16" spans="1:10" ht="84.75" customHeight="1" x14ac:dyDescent="0.25">
      <c r="A16" s="40"/>
      <c r="B16" s="40"/>
      <c r="C16" s="41"/>
      <c r="D16" s="41"/>
      <c r="E16" s="45"/>
      <c r="F16" s="45"/>
      <c r="G16" s="45"/>
      <c r="H16" s="45"/>
      <c r="I16" s="45"/>
      <c r="J16" s="17"/>
    </row>
    <row r="17" spans="1:10" ht="204.75" customHeight="1" x14ac:dyDescent="0.25">
      <c r="A17" s="40" t="s">
        <v>10</v>
      </c>
      <c r="B17" s="40"/>
      <c r="C17" s="41" t="s">
        <v>11</v>
      </c>
      <c r="D17" s="41"/>
      <c r="E17" s="17">
        <v>58.9</v>
      </c>
      <c r="F17" s="17"/>
      <c r="G17" s="17"/>
      <c r="H17" s="17">
        <v>61.3</v>
      </c>
      <c r="I17" s="17"/>
      <c r="J17" s="8">
        <v>63</v>
      </c>
    </row>
    <row r="18" spans="1:10" ht="123" customHeight="1" x14ac:dyDescent="0.25">
      <c r="A18" s="40" t="s">
        <v>12</v>
      </c>
      <c r="B18" s="40"/>
      <c r="C18" s="41" t="s">
        <v>13</v>
      </c>
      <c r="D18" s="41"/>
      <c r="E18" s="45">
        <v>11764.4</v>
      </c>
      <c r="F18" s="45"/>
      <c r="G18" s="45"/>
      <c r="H18" s="45">
        <v>12303.4</v>
      </c>
      <c r="I18" s="45"/>
      <c r="J18" s="17">
        <v>12866.3</v>
      </c>
    </row>
    <row r="19" spans="1:10" ht="44.25" customHeight="1" x14ac:dyDescent="0.25">
      <c r="A19" s="40"/>
      <c r="B19" s="40"/>
      <c r="C19" s="41"/>
      <c r="D19" s="41"/>
      <c r="E19" s="45"/>
      <c r="F19" s="45"/>
      <c r="G19" s="45"/>
      <c r="H19" s="45"/>
      <c r="I19" s="45"/>
      <c r="J19" s="17"/>
    </row>
    <row r="20" spans="1:10" ht="170.25" customHeight="1" x14ac:dyDescent="0.25">
      <c r="A20" s="40" t="s">
        <v>14</v>
      </c>
      <c r="B20" s="40"/>
      <c r="C20" s="41" t="s">
        <v>15</v>
      </c>
      <c r="D20" s="41"/>
      <c r="E20" s="17">
        <v>848.9</v>
      </c>
      <c r="F20" s="17"/>
      <c r="G20" s="17"/>
      <c r="H20" s="17">
        <v>922.7</v>
      </c>
      <c r="I20" s="17"/>
      <c r="J20" s="8">
        <v>1067.5999999999999</v>
      </c>
    </row>
    <row r="21" spans="1:10" ht="60" customHeight="1" x14ac:dyDescent="0.25">
      <c r="A21" s="42" t="s">
        <v>16</v>
      </c>
      <c r="B21" s="42"/>
      <c r="C21" s="43" t="s">
        <v>17</v>
      </c>
      <c r="D21" s="43"/>
      <c r="E21" s="18">
        <f>E15+E17+E18+E20</f>
        <v>21545</v>
      </c>
      <c r="F21" s="18"/>
      <c r="G21" s="9"/>
      <c r="H21" s="44">
        <f>H15+H17+H18+H20</f>
        <v>22909</v>
      </c>
      <c r="I21" s="44"/>
      <c r="J21" s="10">
        <f>J15+J17+J18+J20</f>
        <v>24247</v>
      </c>
    </row>
    <row r="22" spans="1:10" ht="15.75" hidden="1" customHeight="1" thickBot="1" x14ac:dyDescent="0.3">
      <c r="A22" s="42"/>
      <c r="B22" s="42"/>
      <c r="C22" s="43"/>
      <c r="D22" s="43"/>
      <c r="E22" s="9"/>
      <c r="F22" s="9"/>
      <c r="G22" s="9"/>
      <c r="H22" s="44"/>
      <c r="I22" s="44"/>
      <c r="J22" s="11">
        <v>19076</v>
      </c>
    </row>
    <row r="23" spans="1:10" ht="26.45" customHeight="1" x14ac:dyDescent="0.25">
      <c r="A23" s="34" t="s">
        <v>18</v>
      </c>
      <c r="B23" s="34"/>
      <c r="C23" s="35" t="s">
        <v>19</v>
      </c>
      <c r="D23" s="35"/>
      <c r="E23" s="36">
        <v>3696.8</v>
      </c>
      <c r="F23" s="36"/>
      <c r="G23" s="36"/>
      <c r="H23" s="37">
        <v>3925.6</v>
      </c>
      <c r="I23" s="37"/>
      <c r="J23" s="12">
        <v>1402.8</v>
      </c>
    </row>
    <row r="24" spans="1:10" ht="35.450000000000003" customHeight="1" x14ac:dyDescent="0.25">
      <c r="A24" s="34" t="s">
        <v>42</v>
      </c>
      <c r="B24" s="34"/>
      <c r="C24" s="35" t="s">
        <v>43</v>
      </c>
      <c r="D24" s="35"/>
      <c r="E24" s="38">
        <v>67945</v>
      </c>
      <c r="F24" s="38"/>
      <c r="G24" s="38"/>
      <c r="H24" s="30">
        <v>58421</v>
      </c>
      <c r="I24" s="30"/>
      <c r="J24" s="30">
        <v>2713.6</v>
      </c>
    </row>
    <row r="25" spans="1:10" hidden="1" x14ac:dyDescent="0.25">
      <c r="A25" s="34"/>
      <c r="B25" s="34"/>
      <c r="C25" s="35"/>
      <c r="D25" s="35"/>
      <c r="E25" s="39" t="s">
        <v>20</v>
      </c>
      <c r="F25" s="39"/>
      <c r="G25" s="39"/>
      <c r="H25" s="30"/>
      <c r="I25" s="30"/>
      <c r="J25" s="30"/>
    </row>
    <row r="26" spans="1:10" ht="5.25" customHeight="1" x14ac:dyDescent="0.25">
      <c r="A26" s="20" t="s">
        <v>21</v>
      </c>
      <c r="B26" s="20"/>
      <c r="C26" s="20"/>
      <c r="D26" s="20"/>
      <c r="E26" s="19">
        <f>E21+E23+E24+E13</f>
        <v>97209.600000000006</v>
      </c>
      <c r="F26" s="19"/>
      <c r="G26" s="19"/>
      <c r="H26" s="31">
        <f>H21+H23+H24</f>
        <v>85255.6</v>
      </c>
      <c r="I26" s="31"/>
      <c r="J26" s="31">
        <f>J21+J23+J24</f>
        <v>28363.399999999998</v>
      </c>
    </row>
    <row r="27" spans="1:10" ht="15.75" customHeight="1" x14ac:dyDescent="0.25">
      <c r="A27" s="20"/>
      <c r="B27" s="20"/>
      <c r="C27" s="20"/>
      <c r="D27" s="20"/>
      <c r="E27" s="19"/>
      <c r="F27" s="19"/>
      <c r="G27" s="19"/>
      <c r="H27" s="31"/>
      <c r="I27" s="31"/>
      <c r="J27" s="31"/>
    </row>
    <row r="28" spans="1:1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ht="21" customHeight="1" x14ac:dyDescent="0.25">
      <c r="A30" s="27" t="s">
        <v>22</v>
      </c>
      <c r="B30" s="27"/>
      <c r="C30" s="27"/>
      <c r="D30" s="27"/>
      <c r="E30" s="27"/>
      <c r="F30" s="27"/>
      <c r="G30" s="27"/>
      <c r="H30" s="27"/>
      <c r="I30" s="27"/>
      <c r="J30" s="27"/>
    </row>
    <row r="31" spans="1:10" ht="98.25" customHeight="1" x14ac:dyDescent="0.25">
      <c r="A31" s="28" t="s">
        <v>31</v>
      </c>
      <c r="B31" s="28"/>
      <c r="C31" s="29" t="s">
        <v>36</v>
      </c>
      <c r="D31" s="29"/>
      <c r="E31" s="19">
        <v>97209.600000000006</v>
      </c>
      <c r="F31" s="19"/>
      <c r="G31" s="19"/>
      <c r="H31" s="25">
        <f>SUM(H40)</f>
        <v>85255.6</v>
      </c>
      <c r="I31" s="26"/>
      <c r="J31" s="14">
        <f>SUM(J40)</f>
        <v>28363.399999999998</v>
      </c>
    </row>
    <row r="32" spans="1:10" ht="46.15" customHeight="1" x14ac:dyDescent="0.25">
      <c r="A32" s="22" t="s">
        <v>23</v>
      </c>
      <c r="B32" s="22"/>
      <c r="C32" s="23" t="s">
        <v>37</v>
      </c>
      <c r="D32" s="23"/>
      <c r="E32" s="24">
        <v>21286.799999999999</v>
      </c>
      <c r="F32" s="24"/>
      <c r="G32" s="24"/>
      <c r="H32" s="21">
        <v>21286.799999999999</v>
      </c>
      <c r="I32" s="21"/>
      <c r="J32" s="13">
        <v>21286.799999999999</v>
      </c>
    </row>
    <row r="33" spans="1:10" ht="7.9" hidden="1" customHeight="1" thickBot="1" x14ac:dyDescent="0.3">
      <c r="A33" s="22"/>
      <c r="B33" s="22"/>
      <c r="C33" s="33"/>
      <c r="D33" s="33"/>
      <c r="E33" s="24"/>
      <c r="F33" s="24"/>
      <c r="G33" s="24"/>
      <c r="H33" s="21"/>
      <c r="I33" s="21"/>
      <c r="J33" s="21"/>
    </row>
    <row r="34" spans="1:10" hidden="1" x14ac:dyDescent="0.25">
      <c r="A34" s="22"/>
      <c r="B34" s="22"/>
      <c r="C34" s="33"/>
      <c r="D34" s="33"/>
      <c r="E34" s="24"/>
      <c r="F34" s="24"/>
      <c r="G34" s="24"/>
      <c r="H34" s="21"/>
      <c r="I34" s="21"/>
      <c r="J34" s="21"/>
    </row>
    <row r="35" spans="1:10" hidden="1" x14ac:dyDescent="0.25">
      <c r="A35" s="22"/>
      <c r="B35" s="22"/>
      <c r="C35" s="33"/>
      <c r="D35" s="33"/>
      <c r="E35" s="24"/>
      <c r="F35" s="24"/>
      <c r="G35" s="24"/>
      <c r="H35" s="21"/>
      <c r="I35" s="21"/>
      <c r="J35" s="21"/>
    </row>
    <row r="36" spans="1:10" ht="48" customHeight="1" x14ac:dyDescent="0.25">
      <c r="A36" s="22" t="s">
        <v>25</v>
      </c>
      <c r="B36" s="22"/>
      <c r="C36" s="23" t="s">
        <v>38</v>
      </c>
      <c r="D36" s="23"/>
      <c r="E36" s="24">
        <v>6348</v>
      </c>
      <c r="F36" s="24"/>
      <c r="G36" s="24"/>
      <c r="H36" s="21">
        <v>4027</v>
      </c>
      <c r="I36" s="21"/>
      <c r="J36" s="13">
        <v>3879.1</v>
      </c>
    </row>
    <row r="37" spans="1:10" ht="46.15" customHeight="1" x14ac:dyDescent="0.25">
      <c r="A37" s="22" t="s">
        <v>26</v>
      </c>
      <c r="B37" s="22"/>
      <c r="C37" s="23" t="s">
        <v>39</v>
      </c>
      <c r="D37" s="23"/>
      <c r="E37" s="24">
        <v>243.1</v>
      </c>
      <c r="F37" s="24"/>
      <c r="G37" s="24"/>
      <c r="H37" s="21">
        <v>300</v>
      </c>
      <c r="I37" s="21"/>
      <c r="J37" s="13">
        <v>400</v>
      </c>
    </row>
    <row r="38" spans="1:10" ht="68.25" customHeight="1" x14ac:dyDescent="0.25">
      <c r="A38" s="22" t="s">
        <v>24</v>
      </c>
      <c r="B38" s="22"/>
      <c r="C38" s="23" t="s">
        <v>40</v>
      </c>
      <c r="D38" s="23"/>
      <c r="E38" s="24">
        <v>67932.899999999994</v>
      </c>
      <c r="F38" s="24"/>
      <c r="G38" s="24"/>
      <c r="H38" s="21">
        <v>58261</v>
      </c>
      <c r="I38" s="21"/>
      <c r="J38" s="13">
        <v>1416.7</v>
      </c>
    </row>
    <row r="39" spans="1:10" ht="63.75" customHeight="1" x14ac:dyDescent="0.25">
      <c r="A39" s="22" t="s">
        <v>27</v>
      </c>
      <c r="B39" s="22"/>
      <c r="C39" s="23" t="s">
        <v>41</v>
      </c>
      <c r="D39" s="23"/>
      <c r="E39" s="24">
        <v>1398.8</v>
      </c>
      <c r="F39" s="24"/>
      <c r="G39" s="24"/>
      <c r="H39" s="21">
        <v>1380.8</v>
      </c>
      <c r="I39" s="21"/>
      <c r="J39" s="13">
        <v>1380.8</v>
      </c>
    </row>
    <row r="40" spans="1:10" x14ac:dyDescent="0.25">
      <c r="A40" s="32" t="s">
        <v>28</v>
      </c>
      <c r="B40" s="32"/>
      <c r="C40" s="32"/>
      <c r="D40" s="32"/>
      <c r="E40" s="19">
        <f>SUM(E32:G39)</f>
        <v>97209.599999999991</v>
      </c>
      <c r="F40" s="19"/>
      <c r="G40" s="19"/>
      <c r="H40" s="31">
        <f>SUM(H32:I39)</f>
        <v>85255.6</v>
      </c>
      <c r="I40" s="31"/>
      <c r="J40" s="5">
        <f>SUM(J32:J39)</f>
        <v>28363.399999999998</v>
      </c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x14ac:dyDescent="0.25">
      <c r="A42" s="1"/>
    </row>
    <row r="43" spans="1:10" ht="15.75" x14ac:dyDescent="0.25">
      <c r="A43" s="1"/>
    </row>
  </sheetData>
  <mergeCells count="113">
    <mergeCell ref="A1:B1"/>
    <mergeCell ref="C1:E1"/>
    <mergeCell ref="F1:J1"/>
    <mergeCell ref="A2:B2"/>
    <mergeCell ref="C2:E2"/>
    <mergeCell ref="F2:J2"/>
    <mergeCell ref="E31:G31"/>
    <mergeCell ref="E33:G35"/>
    <mergeCell ref="E36:G36"/>
    <mergeCell ref="E32:G32"/>
    <mergeCell ref="J15:J16"/>
    <mergeCell ref="A5:B5"/>
    <mergeCell ref="D5:F5"/>
    <mergeCell ref="G5:H5"/>
    <mergeCell ref="I5:J5"/>
    <mergeCell ref="A6:A7"/>
    <mergeCell ref="B6:J6"/>
    <mergeCell ref="B7:J7"/>
    <mergeCell ref="A3:B3"/>
    <mergeCell ref="C3:E3"/>
    <mergeCell ref="F3:J3"/>
    <mergeCell ref="A4:B4"/>
    <mergeCell ref="C4:E4"/>
    <mergeCell ref="F4:J4"/>
    <mergeCell ref="A10:B11"/>
    <mergeCell ref="C10:D11"/>
    <mergeCell ref="E10:G10"/>
    <mergeCell ref="E11:G11"/>
    <mergeCell ref="H10:I10"/>
    <mergeCell ref="H11:I11"/>
    <mergeCell ref="A8:B8"/>
    <mergeCell ref="C8:D8"/>
    <mergeCell ref="E8:G8"/>
    <mergeCell ref="I8:J8"/>
    <mergeCell ref="A9:B9"/>
    <mergeCell ref="C9:D9"/>
    <mergeCell ref="E9:G9"/>
    <mergeCell ref="H9:J9"/>
    <mergeCell ref="A12:B12"/>
    <mergeCell ref="C12:D12"/>
    <mergeCell ref="E12:G12"/>
    <mergeCell ref="H12:I12"/>
    <mergeCell ref="A14:J14"/>
    <mergeCell ref="A15:B16"/>
    <mergeCell ref="C15:D16"/>
    <mergeCell ref="E15:G16"/>
    <mergeCell ref="H15:I16"/>
    <mergeCell ref="A13:B13"/>
    <mergeCell ref="C13:D13"/>
    <mergeCell ref="E13:F13"/>
    <mergeCell ref="H13:I13"/>
    <mergeCell ref="A20:B20"/>
    <mergeCell ref="C20:D20"/>
    <mergeCell ref="E20:G20"/>
    <mergeCell ref="H20:I20"/>
    <mergeCell ref="A21:B22"/>
    <mergeCell ref="C21:D22"/>
    <mergeCell ref="H21:I22"/>
    <mergeCell ref="A17:B17"/>
    <mergeCell ref="C17:D17"/>
    <mergeCell ref="E17:G17"/>
    <mergeCell ref="H17:I17"/>
    <mergeCell ref="A18:B19"/>
    <mergeCell ref="C18:D19"/>
    <mergeCell ref="E18:G19"/>
    <mergeCell ref="H18:I19"/>
    <mergeCell ref="A23:B23"/>
    <mergeCell ref="C23:D23"/>
    <mergeCell ref="E23:G23"/>
    <mergeCell ref="H23:I23"/>
    <mergeCell ref="A24:B25"/>
    <mergeCell ref="C24:D25"/>
    <mergeCell ref="E24:G24"/>
    <mergeCell ref="E25:G25"/>
    <mergeCell ref="H24:I25"/>
    <mergeCell ref="A40:D40"/>
    <mergeCell ref="H40:I40"/>
    <mergeCell ref="E40:G40"/>
    <mergeCell ref="A33:B35"/>
    <mergeCell ref="C33:D35"/>
    <mergeCell ref="H33:I35"/>
    <mergeCell ref="J33:J35"/>
    <mergeCell ref="A36:B36"/>
    <mergeCell ref="C36:D36"/>
    <mergeCell ref="H36:I36"/>
    <mergeCell ref="A37:B37"/>
    <mergeCell ref="C37:D37"/>
    <mergeCell ref="H37:I37"/>
    <mergeCell ref="E37:G37"/>
    <mergeCell ref="J18:J19"/>
    <mergeCell ref="E21:F21"/>
    <mergeCell ref="E26:G27"/>
    <mergeCell ref="A26:D27"/>
    <mergeCell ref="H38:I38"/>
    <mergeCell ref="A39:B39"/>
    <mergeCell ref="C39:D39"/>
    <mergeCell ref="H39:I39"/>
    <mergeCell ref="A38:B38"/>
    <mergeCell ref="C38:D38"/>
    <mergeCell ref="E39:G39"/>
    <mergeCell ref="E38:G38"/>
    <mergeCell ref="H31:I31"/>
    <mergeCell ref="A32:B32"/>
    <mergeCell ref="C32:D32"/>
    <mergeCell ref="H32:I32"/>
    <mergeCell ref="A28:J28"/>
    <mergeCell ref="A29:J29"/>
    <mergeCell ref="A30:J30"/>
    <mergeCell ref="A31:B31"/>
    <mergeCell ref="C31:D31"/>
    <mergeCell ref="J24:J25"/>
    <mergeCell ref="H26:I27"/>
    <mergeCell ref="J26:J27"/>
  </mergeCells>
  <pageMargins left="0.70866141732283472" right="0.16" top="0.3" bottom="0.2800000000000000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2023-10-09T07:23:39Z</dcterms:modified>
</cp:coreProperties>
</file>