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4" i="1" l="1"/>
  <c r="E31" i="1" l="1"/>
  <c r="J21" i="1" l="1"/>
  <c r="J26" i="1" s="1"/>
  <c r="H21" i="1"/>
  <c r="H26" i="1" s="1"/>
  <c r="E21" i="1"/>
  <c r="E26" i="1" s="1"/>
  <c r="H44" i="1"/>
  <c r="H31" i="1" s="1"/>
  <c r="J44" i="1"/>
  <c r="J31" i="1" s="1"/>
</calcChain>
</file>

<file path=xl/sharedStrings.xml><?xml version="1.0" encoding="utf-8"?>
<sst xmlns="http://schemas.openxmlformats.org/spreadsheetml/2006/main" count="53" uniqueCount="52">
  <si>
    <t>Приложение 7</t>
  </si>
  <si>
    <t>к решению Муниципального Собрания</t>
  </si>
  <si>
    <t>(тыс.рублей)</t>
  </si>
  <si>
    <t>Наименование</t>
  </si>
  <si>
    <t>Код бюджетной классификации</t>
  </si>
  <si>
    <t xml:space="preserve">   </t>
  </si>
  <si>
    <t>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</si>
  <si>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</si>
  <si>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</si>
  <si>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</si>
  <si>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</si>
  <si>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</si>
  <si>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</si>
  <si>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</si>
  <si>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 xml:space="preserve">НАЛОГИ НА ТОВАРЫ (РАБОТЫ, УСЛУГИ), РЕАЛИЗУЕМЫЕ НА ТЕРРИТОРИИ РОССИЙСКОЙ ФЕДЕРАЦИИ          </t>
  </si>
  <si>
    <t>1 03 00000 00 0000 000</t>
  </si>
  <si>
    <t>Налог на доходы физических лиц</t>
  </si>
  <si>
    <t>182 1 01 02000 01 0000 110</t>
  </si>
  <si>
    <t>7 753,0</t>
  </si>
  <si>
    <t>Всего доходов</t>
  </si>
  <si>
    <t>Распределение бюджетных ассигнований</t>
  </si>
  <si>
    <t>Ремонт автомобильных  дорог и искусственных сооружений на них</t>
  </si>
  <si>
    <t>Реализация мероприятий по разработке проектно-сметной документации и их экспертизе</t>
  </si>
  <si>
    <t xml:space="preserve">Всего бюджетных ассигнований </t>
  </si>
  <si>
    <t xml:space="preserve">ОБЪЕМЫ ДОХОДОВ И РАСПРЕДЕЛЕНИЕ БЮДЖЕТНЫХ АССИГНОВАНИЙ ДОРОЖНОГО ФОНДА КИЧМЕНГСКО-ГОРОДЕЦКОГО МУНИЦИПАЛЬНОГО ОКРУГА ВОЛОГОДСКОЙ ОБЛАСТИ </t>
  </si>
  <si>
    <t>2025 год</t>
  </si>
  <si>
    <t>243 04 09 13 0 00 00000 000</t>
  </si>
  <si>
    <t>Муниципальная программа «Развитие сети автомобильных дорог общего пользования местного значения»</t>
  </si>
  <si>
    <t>Мероприятия по организации дорожного движения на автомобильных дорогах</t>
  </si>
  <si>
    <t>2026 год</t>
  </si>
  <si>
    <t>1 03 02251 01 0000 110</t>
  </si>
  <si>
    <t>Прочие субсидии бюджетам муниципальных округов</t>
  </si>
  <si>
    <t>243 2 02 29999 14 0000 150</t>
  </si>
  <si>
    <t>243 04 09 13 2 01 20040 240</t>
  </si>
  <si>
    <t>243 04 09 13 2 01 20360 240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</si>
  <si>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</si>
  <si>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243 04 09 13 02 02 SД150 240</t>
  </si>
  <si>
    <t>243 04 09 13 2 03 20540 240</t>
  </si>
  <si>
    <t>Содержание автомобильных дорог и  искусственных сооружений на них</t>
  </si>
  <si>
    <t>243 04 09 13 4 01 20030 240</t>
  </si>
  <si>
    <t>НА 2025 ГОД И  ПЛАНОВЫЙ ПЕРИОД 2026 и 2027 ГОДОВ</t>
  </si>
  <si>
    <t>Остаток акцизов на нефтепродукты по состоянию на 01.01.2025 года</t>
  </si>
  <si>
    <t>2027 год</t>
  </si>
  <si>
    <t>Разработка программы комплексного развития транспортной инфраструктуры округа</t>
  </si>
  <si>
    <t>243 04 09 13 2 04 20640 240</t>
  </si>
  <si>
    <t>Обустройство автобусных остановок на автомобильных дорогах общего пользования местного значения</t>
  </si>
  <si>
    <t>243 04 09 13 2 01 20650 240</t>
  </si>
  <si>
    <t>Мероприятия по приобретению дорожной техники</t>
  </si>
  <si>
    <t>243 04 09 13 2 05 20680 240</t>
  </si>
  <si>
    <t xml:space="preserve">"О внесении изменений и дополнений в решение Муниципального Собрания от 12.12.2024 №214 "О бюджете Кичменгско-Городецкого муниципального округа Вологодской области на 2025 год и плановый период 2026 и 2027 годов"		</t>
  </si>
  <si>
    <t>243 04 09 13 4 01 20030 850</t>
  </si>
  <si>
    <t xml:space="preserve">от 08.07.2025 № 290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</si>
</sst>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43" fontId="12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1" applyNumberFormat="1" applyFont="1" applyBorder="1" applyAlignment="1"/>
    <xf numFmtId="164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>
      <alignment wrapText="1"/>
    </xf>
    <xf numFmtId="164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1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43" fontId="11" fillId="0" borderId="2" xfId="1" applyFont="1" applyBorder="1" applyAlignment="1">
      <alignment horizontal="center" vertical="top" wrapText="1"/>
    </xf>
    <xf numFmtId="43" fontId="11" fillId="0" borderId="3" xfId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43" fontId="12" fillId="0" borderId="1" xfId="1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J15" sqref="J15:J16"/>
    </sheetView>
  </sheetViews>
  <sheetFormatPr defaultRowHeight="15" x14ac:dyDescent="0.25"/>
  <cols>
    <col min="2" max="2" width="22.140625" customWidth="1"/>
    <col min="4" max="4" width="17.5703125" customWidth="1"/>
    <col min="6" max="6" width="3.42578125" customWidth="1"/>
    <col min="7" max="7" width="6.85546875" hidden="1" customWidth="1"/>
    <col min="9" max="9" width="4.28515625" customWidth="1"/>
    <col min="10" max="10" width="12.7109375" customWidth="1"/>
  </cols>
  <sheetData>
    <row r="1" spans="1:10" x14ac:dyDescent="0.25">
      <c r="A1" s="74"/>
      <c r="B1" s="74"/>
      <c r="C1" s="74"/>
      <c r="D1" s="74"/>
      <c r="E1" s="74"/>
      <c r="F1" s="73" t="s">
        <v>0</v>
      </c>
      <c r="G1" s="73"/>
      <c r="H1" s="73"/>
      <c r="I1" s="73"/>
      <c r="J1" s="73"/>
    </row>
    <row r="2" spans="1:10" x14ac:dyDescent="0.25">
      <c r="A2" s="74"/>
      <c r="B2" s="74"/>
      <c r="C2" s="74"/>
      <c r="D2" s="74"/>
      <c r="E2" s="74"/>
      <c r="F2" s="73" t="s">
        <v>1</v>
      </c>
      <c r="G2" s="73"/>
      <c r="H2" s="73"/>
      <c r="I2" s="73"/>
      <c r="J2" s="73"/>
    </row>
    <row r="3" spans="1:10" x14ac:dyDescent="0.25">
      <c r="A3" s="74"/>
      <c r="B3" s="74"/>
      <c r="C3" s="74"/>
      <c r="D3" s="74"/>
      <c r="E3" s="74"/>
      <c r="F3" s="73" t="s">
        <v>51</v>
      </c>
      <c r="G3" s="73"/>
      <c r="H3" s="73"/>
      <c r="I3" s="73"/>
      <c r="J3" s="73"/>
    </row>
    <row r="4" spans="1:10" ht="84" customHeight="1" x14ac:dyDescent="0.25">
      <c r="A4" s="74"/>
      <c r="B4" s="74"/>
      <c r="C4" s="74"/>
      <c r="D4" s="74"/>
      <c r="E4" s="74"/>
      <c r="F4" s="74" t="s">
        <v>49</v>
      </c>
      <c r="G4" s="74"/>
      <c r="H4" s="74"/>
      <c r="I4" s="74"/>
      <c r="J4" s="74"/>
    </row>
    <row r="5" spans="1:10" x14ac:dyDescent="0.25">
      <c r="A5" s="74"/>
      <c r="B5" s="74"/>
      <c r="C5" s="3"/>
      <c r="D5" s="85"/>
      <c r="E5" s="85"/>
      <c r="F5" s="85"/>
      <c r="G5" s="76"/>
      <c r="H5" s="76"/>
      <c r="I5" s="76"/>
      <c r="J5" s="76"/>
    </row>
    <row r="6" spans="1:10" ht="53.25" customHeight="1" x14ac:dyDescent="0.25">
      <c r="A6" s="86"/>
      <c r="B6" s="87" t="s">
        <v>24</v>
      </c>
      <c r="C6" s="87"/>
      <c r="D6" s="87"/>
      <c r="E6" s="87"/>
      <c r="F6" s="87"/>
      <c r="G6" s="87"/>
      <c r="H6" s="87"/>
      <c r="I6" s="87"/>
      <c r="J6" s="87"/>
    </row>
    <row r="7" spans="1:10" ht="15.6" customHeight="1" x14ac:dyDescent="0.25">
      <c r="A7" s="86"/>
      <c r="B7" s="87" t="s">
        <v>40</v>
      </c>
      <c r="C7" s="87"/>
      <c r="D7" s="87"/>
      <c r="E7" s="87"/>
      <c r="F7" s="87"/>
      <c r="G7" s="87"/>
      <c r="H7" s="87"/>
      <c r="I7" s="87"/>
      <c r="J7" s="87"/>
    </row>
    <row r="8" spans="1:10" x14ac:dyDescent="0.25">
      <c r="A8" s="76"/>
      <c r="B8" s="76"/>
      <c r="C8" s="77"/>
      <c r="D8" s="77"/>
      <c r="E8" s="78"/>
      <c r="F8" s="78"/>
      <c r="G8" s="78"/>
      <c r="H8" s="4"/>
      <c r="I8" s="76"/>
      <c r="J8" s="76"/>
    </row>
    <row r="9" spans="1:10" x14ac:dyDescent="0.25">
      <c r="A9" s="79"/>
      <c r="B9" s="79"/>
      <c r="C9" s="80"/>
      <c r="D9" s="80"/>
      <c r="E9" s="81"/>
      <c r="F9" s="81"/>
      <c r="G9" s="81"/>
      <c r="H9" s="82" t="s">
        <v>2</v>
      </c>
      <c r="I9" s="82"/>
      <c r="J9" s="82"/>
    </row>
    <row r="10" spans="1:10" x14ac:dyDescent="0.25">
      <c r="A10" s="43" t="s">
        <v>3</v>
      </c>
      <c r="B10" s="43"/>
      <c r="C10" s="43" t="s">
        <v>4</v>
      </c>
      <c r="D10" s="43"/>
      <c r="E10" s="75" t="s">
        <v>5</v>
      </c>
      <c r="F10" s="75"/>
      <c r="G10" s="75"/>
      <c r="H10" s="43"/>
      <c r="I10" s="43"/>
      <c r="J10" s="6"/>
    </row>
    <row r="11" spans="1:10" x14ac:dyDescent="0.25">
      <c r="A11" s="43"/>
      <c r="B11" s="43"/>
      <c r="C11" s="43"/>
      <c r="D11" s="43"/>
      <c r="E11" s="41" t="s">
        <v>25</v>
      </c>
      <c r="F11" s="41"/>
      <c r="G11" s="41"/>
      <c r="H11" s="43" t="s">
        <v>29</v>
      </c>
      <c r="I11" s="43"/>
      <c r="J11" s="19" t="s">
        <v>42</v>
      </c>
    </row>
    <row r="12" spans="1:10" x14ac:dyDescent="0.25">
      <c r="A12" s="37">
        <v>1</v>
      </c>
      <c r="B12" s="37"/>
      <c r="C12" s="83">
        <v>2</v>
      </c>
      <c r="D12" s="83"/>
      <c r="E12" s="84">
        <v>3</v>
      </c>
      <c r="F12" s="84"/>
      <c r="G12" s="84"/>
      <c r="H12" s="84">
        <v>4</v>
      </c>
      <c r="I12" s="84"/>
      <c r="J12" s="7">
        <v>5</v>
      </c>
    </row>
    <row r="13" spans="1:10" ht="29.25" customHeight="1" x14ac:dyDescent="0.25">
      <c r="A13" s="64" t="s">
        <v>41</v>
      </c>
      <c r="B13" s="65"/>
      <c r="C13" s="66"/>
      <c r="D13" s="67"/>
      <c r="E13" s="68">
        <v>2208.6</v>
      </c>
      <c r="F13" s="69"/>
      <c r="G13" s="15"/>
      <c r="H13" s="70"/>
      <c r="I13" s="71"/>
      <c r="J13" s="15"/>
    </row>
    <row r="14" spans="1:10" x14ac:dyDescent="0.25">
      <c r="A14" s="41" t="s">
        <v>6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85.5" customHeight="1" x14ac:dyDescent="0.25">
      <c r="A15" s="60" t="s">
        <v>7</v>
      </c>
      <c r="B15" s="60"/>
      <c r="C15" s="61" t="s">
        <v>8</v>
      </c>
      <c r="D15" s="61"/>
      <c r="E15" s="63">
        <v>13200</v>
      </c>
      <c r="F15" s="63"/>
      <c r="G15" s="63"/>
      <c r="H15" s="63">
        <v>13950</v>
      </c>
      <c r="I15" s="63"/>
      <c r="J15" s="72">
        <v>14565</v>
      </c>
    </row>
    <row r="16" spans="1:10" ht="84.75" customHeight="1" x14ac:dyDescent="0.25">
      <c r="A16" s="60"/>
      <c r="B16" s="60"/>
      <c r="C16" s="61"/>
      <c r="D16" s="61"/>
      <c r="E16" s="63"/>
      <c r="F16" s="63"/>
      <c r="G16" s="63"/>
      <c r="H16" s="63"/>
      <c r="I16" s="63"/>
      <c r="J16" s="72"/>
    </row>
    <row r="17" spans="1:10" ht="204.75" customHeight="1" x14ac:dyDescent="0.25">
      <c r="A17" s="60" t="s">
        <v>9</v>
      </c>
      <c r="B17" s="60"/>
      <c r="C17" s="61" t="s">
        <v>10</v>
      </c>
      <c r="D17" s="61"/>
      <c r="E17" s="62">
        <v>68</v>
      </c>
      <c r="F17" s="62"/>
      <c r="G17" s="62"/>
      <c r="H17" s="62">
        <v>72</v>
      </c>
      <c r="I17" s="62"/>
      <c r="J17" s="8">
        <v>74</v>
      </c>
    </row>
    <row r="18" spans="1:10" ht="123" customHeight="1" x14ac:dyDescent="0.25">
      <c r="A18" s="60" t="s">
        <v>11</v>
      </c>
      <c r="B18" s="60"/>
      <c r="C18" s="61" t="s">
        <v>30</v>
      </c>
      <c r="D18" s="61"/>
      <c r="E18" s="63">
        <v>13350</v>
      </c>
      <c r="F18" s="63"/>
      <c r="G18" s="63"/>
      <c r="H18" s="63">
        <v>14080</v>
      </c>
      <c r="I18" s="63"/>
      <c r="J18" s="72">
        <v>14704</v>
      </c>
    </row>
    <row r="19" spans="1:10" ht="44.25" customHeight="1" x14ac:dyDescent="0.25">
      <c r="A19" s="60"/>
      <c r="B19" s="60"/>
      <c r="C19" s="61"/>
      <c r="D19" s="61"/>
      <c r="E19" s="63"/>
      <c r="F19" s="63"/>
      <c r="G19" s="63"/>
      <c r="H19" s="63"/>
      <c r="I19" s="63"/>
      <c r="J19" s="72"/>
    </row>
    <row r="20" spans="1:10" ht="170.25" customHeight="1" x14ac:dyDescent="0.25">
      <c r="A20" s="60" t="s">
        <v>12</v>
      </c>
      <c r="B20" s="60"/>
      <c r="C20" s="61" t="s">
        <v>13</v>
      </c>
      <c r="D20" s="61"/>
      <c r="E20" s="72">
        <v>1242</v>
      </c>
      <c r="F20" s="72"/>
      <c r="G20" s="72"/>
      <c r="H20" s="72">
        <v>1579</v>
      </c>
      <c r="I20" s="72"/>
      <c r="J20" s="18">
        <v>942</v>
      </c>
    </row>
    <row r="21" spans="1:10" ht="60" customHeight="1" x14ac:dyDescent="0.25">
      <c r="A21" s="56" t="s">
        <v>14</v>
      </c>
      <c r="B21" s="56"/>
      <c r="C21" s="57" t="s">
        <v>15</v>
      </c>
      <c r="D21" s="57"/>
      <c r="E21" s="59">
        <f>E15+E17+E18+E20</f>
        <v>27860</v>
      </c>
      <c r="F21" s="59"/>
      <c r="G21" s="9"/>
      <c r="H21" s="58">
        <f>H15+H17+H18+H20</f>
        <v>29681</v>
      </c>
      <c r="I21" s="58"/>
      <c r="J21" s="10">
        <f>J15+J17+J18+J20</f>
        <v>30285</v>
      </c>
    </row>
    <row r="22" spans="1:10" ht="15.75" hidden="1" customHeight="1" thickBot="1" x14ac:dyDescent="0.3">
      <c r="A22" s="56"/>
      <c r="B22" s="56"/>
      <c r="C22" s="57"/>
      <c r="D22" s="57"/>
      <c r="E22" s="9"/>
      <c r="F22" s="9"/>
      <c r="G22" s="9"/>
      <c r="H22" s="58"/>
      <c r="I22" s="58"/>
      <c r="J22" s="11">
        <v>19076</v>
      </c>
    </row>
    <row r="23" spans="1:10" ht="26.45" customHeight="1" x14ac:dyDescent="0.25">
      <c r="A23" s="28" t="s">
        <v>16</v>
      </c>
      <c r="B23" s="28"/>
      <c r="C23" s="29" t="s">
        <v>17</v>
      </c>
      <c r="D23" s="29"/>
      <c r="E23" s="30">
        <v>11787.5</v>
      </c>
      <c r="F23" s="30"/>
      <c r="G23" s="30"/>
      <c r="H23" s="31">
        <v>20719</v>
      </c>
      <c r="I23" s="31"/>
      <c r="J23" s="12">
        <v>4715</v>
      </c>
    </row>
    <row r="24" spans="1:10" ht="35.450000000000003" customHeight="1" x14ac:dyDescent="0.25">
      <c r="A24" s="28" t="s">
        <v>31</v>
      </c>
      <c r="B24" s="28"/>
      <c r="C24" s="29" t="s">
        <v>32</v>
      </c>
      <c r="D24" s="29"/>
      <c r="E24" s="34">
        <v>1320.9</v>
      </c>
      <c r="F24" s="34"/>
      <c r="G24" s="34"/>
      <c r="H24" s="26">
        <v>1320.9</v>
      </c>
      <c r="I24" s="26"/>
      <c r="J24" s="26">
        <v>1320.9</v>
      </c>
    </row>
    <row r="25" spans="1:10" hidden="1" x14ac:dyDescent="0.25">
      <c r="A25" s="28"/>
      <c r="B25" s="28"/>
      <c r="C25" s="29"/>
      <c r="D25" s="29"/>
      <c r="E25" s="34" t="s">
        <v>18</v>
      </c>
      <c r="F25" s="34"/>
      <c r="G25" s="34"/>
      <c r="H25" s="26"/>
      <c r="I25" s="26"/>
      <c r="J25" s="26"/>
    </row>
    <row r="26" spans="1:10" ht="5.25" customHeight="1" x14ac:dyDescent="0.25">
      <c r="A26" s="33" t="s">
        <v>19</v>
      </c>
      <c r="B26" s="33"/>
      <c r="C26" s="33"/>
      <c r="D26" s="33"/>
      <c r="E26" s="32">
        <f>E21+E23+E24+E13</f>
        <v>43177</v>
      </c>
      <c r="F26" s="32"/>
      <c r="G26" s="32"/>
      <c r="H26" s="27">
        <f>H21+H23+H24</f>
        <v>51720.9</v>
      </c>
      <c r="I26" s="27"/>
      <c r="J26" s="27">
        <f>J21+J23+J24</f>
        <v>36320.9</v>
      </c>
    </row>
    <row r="27" spans="1:10" ht="15.75" customHeight="1" x14ac:dyDescent="0.25">
      <c r="A27" s="33"/>
      <c r="B27" s="33"/>
      <c r="C27" s="33"/>
      <c r="D27" s="33"/>
      <c r="E27" s="32"/>
      <c r="F27" s="32"/>
      <c r="G27" s="32"/>
      <c r="H27" s="27"/>
      <c r="I27" s="27"/>
      <c r="J27" s="27"/>
    </row>
    <row r="28" spans="1:10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21" customHeight="1" x14ac:dyDescent="0.25">
      <c r="A30" s="41" t="s">
        <v>20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98.25" customHeight="1" x14ac:dyDescent="0.25">
      <c r="A31" s="42" t="s">
        <v>27</v>
      </c>
      <c r="B31" s="42"/>
      <c r="C31" s="43" t="s">
        <v>26</v>
      </c>
      <c r="D31" s="43"/>
      <c r="E31" s="32">
        <f>SUM(E44)</f>
        <v>43177</v>
      </c>
      <c r="F31" s="32"/>
      <c r="G31" s="32"/>
      <c r="H31" s="39">
        <f>SUM(H44)</f>
        <v>51720.9</v>
      </c>
      <c r="I31" s="40"/>
      <c r="J31" s="14">
        <f>SUM(J44)</f>
        <v>36320.9</v>
      </c>
    </row>
    <row r="32" spans="1:10" ht="46.15" customHeight="1" x14ac:dyDescent="0.25">
      <c r="A32" s="36" t="s">
        <v>21</v>
      </c>
      <c r="B32" s="36"/>
      <c r="C32" s="37" t="s">
        <v>33</v>
      </c>
      <c r="D32" s="37"/>
      <c r="E32" s="38">
        <v>7363.9</v>
      </c>
      <c r="F32" s="38"/>
      <c r="G32" s="38"/>
      <c r="H32" s="35">
        <v>6107.8</v>
      </c>
      <c r="I32" s="35"/>
      <c r="J32" s="13">
        <v>6107.8</v>
      </c>
    </row>
    <row r="33" spans="1:10" ht="7.9" hidden="1" customHeight="1" thickBot="1" x14ac:dyDescent="0.3">
      <c r="A33" s="36"/>
      <c r="B33" s="36"/>
      <c r="C33" s="51"/>
      <c r="D33" s="51"/>
      <c r="E33" s="38"/>
      <c r="F33" s="38"/>
      <c r="G33" s="38"/>
      <c r="H33" s="35"/>
      <c r="I33" s="35"/>
      <c r="J33" s="35"/>
    </row>
    <row r="34" spans="1:10" hidden="1" x14ac:dyDescent="0.25">
      <c r="A34" s="36"/>
      <c r="B34" s="36"/>
      <c r="C34" s="51"/>
      <c r="D34" s="51"/>
      <c r="E34" s="38"/>
      <c r="F34" s="38"/>
      <c r="G34" s="38"/>
      <c r="H34" s="35"/>
      <c r="I34" s="35"/>
      <c r="J34" s="35"/>
    </row>
    <row r="35" spans="1:10" hidden="1" x14ac:dyDescent="0.25">
      <c r="A35" s="36"/>
      <c r="B35" s="36"/>
      <c r="C35" s="51"/>
      <c r="D35" s="51"/>
      <c r="E35" s="38"/>
      <c r="F35" s="38"/>
      <c r="G35" s="38"/>
      <c r="H35" s="35"/>
      <c r="I35" s="35"/>
      <c r="J35" s="35"/>
    </row>
    <row r="36" spans="1:10" ht="52.15" customHeight="1" x14ac:dyDescent="0.25">
      <c r="A36" s="36" t="s">
        <v>22</v>
      </c>
      <c r="B36" s="36"/>
      <c r="C36" s="37" t="s">
        <v>34</v>
      </c>
      <c r="D36" s="37"/>
      <c r="E36" s="44">
        <v>390</v>
      </c>
      <c r="F36" s="45"/>
      <c r="G36" s="16"/>
      <c r="H36" s="46">
        <v>600</v>
      </c>
      <c r="I36" s="47"/>
      <c r="J36" s="17">
        <v>600</v>
      </c>
    </row>
    <row r="37" spans="1:10" ht="60" customHeight="1" x14ac:dyDescent="0.25">
      <c r="A37" s="48" t="s">
        <v>45</v>
      </c>
      <c r="B37" s="49"/>
      <c r="C37" s="37" t="s">
        <v>46</v>
      </c>
      <c r="D37" s="37"/>
      <c r="E37" s="44">
        <v>1000</v>
      </c>
      <c r="F37" s="45"/>
      <c r="G37" s="22"/>
      <c r="H37" s="46">
        <v>0</v>
      </c>
      <c r="I37" s="47"/>
      <c r="J37" s="23">
        <v>0</v>
      </c>
    </row>
    <row r="38" spans="1:10" ht="127.15" customHeight="1" x14ac:dyDescent="0.25">
      <c r="A38" s="36" t="s">
        <v>35</v>
      </c>
      <c r="B38" s="36"/>
      <c r="C38" s="37" t="s">
        <v>36</v>
      </c>
      <c r="D38" s="37"/>
      <c r="E38" s="38">
        <v>1347.9</v>
      </c>
      <c r="F38" s="38"/>
      <c r="G38" s="38"/>
      <c r="H38" s="35">
        <v>1347.9</v>
      </c>
      <c r="I38" s="35"/>
      <c r="J38" s="13">
        <v>1347.9</v>
      </c>
    </row>
    <row r="39" spans="1:10" ht="46.15" customHeight="1" x14ac:dyDescent="0.25">
      <c r="A39" s="36" t="s">
        <v>28</v>
      </c>
      <c r="B39" s="36"/>
      <c r="C39" s="37" t="s">
        <v>37</v>
      </c>
      <c r="D39" s="37"/>
      <c r="E39" s="38">
        <v>300</v>
      </c>
      <c r="F39" s="38"/>
      <c r="G39" s="38"/>
      <c r="H39" s="35">
        <v>300</v>
      </c>
      <c r="I39" s="35"/>
      <c r="J39" s="13">
        <v>300</v>
      </c>
    </row>
    <row r="40" spans="1:10" ht="58.9" customHeight="1" x14ac:dyDescent="0.25">
      <c r="A40" s="52" t="s">
        <v>43</v>
      </c>
      <c r="B40" s="53"/>
      <c r="C40" s="37" t="s">
        <v>44</v>
      </c>
      <c r="D40" s="37"/>
      <c r="E40" s="44">
        <v>210</v>
      </c>
      <c r="F40" s="54"/>
      <c r="G40" s="20"/>
      <c r="H40" s="46">
        <v>0</v>
      </c>
      <c r="I40" s="55"/>
      <c r="J40" s="21">
        <v>0</v>
      </c>
    </row>
    <row r="41" spans="1:10" ht="29.45" customHeight="1" x14ac:dyDescent="0.25">
      <c r="A41" s="48" t="s">
        <v>47</v>
      </c>
      <c r="B41" s="49"/>
      <c r="C41" s="37" t="s">
        <v>48</v>
      </c>
      <c r="D41" s="37"/>
      <c r="E41" s="44">
        <v>4500</v>
      </c>
      <c r="F41" s="45"/>
      <c r="G41" s="22"/>
      <c r="H41" s="46">
        <v>15400</v>
      </c>
      <c r="I41" s="47"/>
      <c r="J41" s="23">
        <v>0</v>
      </c>
    </row>
    <row r="42" spans="1:10" ht="45" customHeight="1" x14ac:dyDescent="0.25">
      <c r="A42" s="36" t="s">
        <v>38</v>
      </c>
      <c r="B42" s="36"/>
      <c r="C42" s="37" t="s">
        <v>39</v>
      </c>
      <c r="D42" s="37"/>
      <c r="E42" s="38">
        <v>27965.200000000001</v>
      </c>
      <c r="F42" s="38"/>
      <c r="G42" s="38"/>
      <c r="H42" s="35">
        <v>27965.200000000001</v>
      </c>
      <c r="I42" s="35"/>
      <c r="J42" s="13">
        <v>27965.200000000001</v>
      </c>
    </row>
    <row r="43" spans="1:10" ht="45" customHeight="1" x14ac:dyDescent="0.25">
      <c r="A43" s="36" t="s">
        <v>38</v>
      </c>
      <c r="B43" s="36"/>
      <c r="C43" s="37" t="s">
        <v>50</v>
      </c>
      <c r="D43" s="37"/>
      <c r="E43" s="44">
        <v>100</v>
      </c>
      <c r="F43" s="45"/>
      <c r="G43" s="24"/>
      <c r="H43" s="46">
        <v>0</v>
      </c>
      <c r="I43" s="47"/>
      <c r="J43" s="25">
        <v>0</v>
      </c>
    </row>
    <row r="44" spans="1:10" x14ac:dyDescent="0.25">
      <c r="A44" s="50" t="s">
        <v>23</v>
      </c>
      <c r="B44" s="50"/>
      <c r="C44" s="50"/>
      <c r="D44" s="50"/>
      <c r="E44" s="32">
        <f>SUM(E32:G43)</f>
        <v>43177</v>
      </c>
      <c r="F44" s="32"/>
      <c r="G44" s="32"/>
      <c r="H44" s="27">
        <f>SUM(H32:I42)</f>
        <v>51720.9</v>
      </c>
      <c r="I44" s="27"/>
      <c r="J44" s="5">
        <f>SUM(J32:J42)</f>
        <v>36320.9</v>
      </c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5.75" x14ac:dyDescent="0.25">
      <c r="A46" s="1"/>
    </row>
    <row r="47" spans="1:10" ht="15.75" x14ac:dyDescent="0.25">
      <c r="A47" s="1"/>
    </row>
  </sheetData>
  <mergeCells count="129">
    <mergeCell ref="A43:B43"/>
    <mergeCell ref="C43:D43"/>
    <mergeCell ref="E43:F43"/>
    <mergeCell ref="H43:I43"/>
    <mergeCell ref="A1:B1"/>
    <mergeCell ref="C1:E1"/>
    <mergeCell ref="F1:J1"/>
    <mergeCell ref="A2:B2"/>
    <mergeCell ref="C2:E2"/>
    <mergeCell ref="F2:J2"/>
    <mergeCell ref="E31:G31"/>
    <mergeCell ref="E33:G35"/>
    <mergeCell ref="E38:G38"/>
    <mergeCell ref="E32:G32"/>
    <mergeCell ref="J15:J16"/>
    <mergeCell ref="A5:B5"/>
    <mergeCell ref="D5:F5"/>
    <mergeCell ref="G5:H5"/>
    <mergeCell ref="I5:J5"/>
    <mergeCell ref="A6:A7"/>
    <mergeCell ref="B6:J6"/>
    <mergeCell ref="B7:J7"/>
    <mergeCell ref="A3:B3"/>
    <mergeCell ref="C3:E3"/>
    <mergeCell ref="F3:J3"/>
    <mergeCell ref="A4:B4"/>
    <mergeCell ref="C4:E4"/>
    <mergeCell ref="F4:J4"/>
    <mergeCell ref="J18:J19"/>
    <mergeCell ref="A10:B11"/>
    <mergeCell ref="C10:D11"/>
    <mergeCell ref="E10:G10"/>
    <mergeCell ref="E11:G11"/>
    <mergeCell ref="H10:I10"/>
    <mergeCell ref="H11:I11"/>
    <mergeCell ref="A8:B8"/>
    <mergeCell ref="C8:D8"/>
    <mergeCell ref="E8:G8"/>
    <mergeCell ref="I8:J8"/>
    <mergeCell ref="A9:B9"/>
    <mergeCell ref="C9:D9"/>
    <mergeCell ref="E9:G9"/>
    <mergeCell ref="H9:J9"/>
    <mergeCell ref="A12:B12"/>
    <mergeCell ref="C12:D12"/>
    <mergeCell ref="E12:G12"/>
    <mergeCell ref="H12:I12"/>
    <mergeCell ref="A14:J14"/>
    <mergeCell ref="A15:B16"/>
    <mergeCell ref="C15:D16"/>
    <mergeCell ref="E15:G16"/>
    <mergeCell ref="H15:I16"/>
    <mergeCell ref="A13:B13"/>
    <mergeCell ref="C13:D13"/>
    <mergeCell ref="E13:F13"/>
    <mergeCell ref="H13:I13"/>
    <mergeCell ref="A20:B20"/>
    <mergeCell ref="C20:D20"/>
    <mergeCell ref="E20:G20"/>
    <mergeCell ref="H20:I20"/>
    <mergeCell ref="A21:B22"/>
    <mergeCell ref="C21:D22"/>
    <mergeCell ref="H21:I22"/>
    <mergeCell ref="E21:F21"/>
    <mergeCell ref="A17:B17"/>
    <mergeCell ref="C17:D17"/>
    <mergeCell ref="E17:G17"/>
    <mergeCell ref="H17:I17"/>
    <mergeCell ref="A18:B19"/>
    <mergeCell ref="C18:D19"/>
    <mergeCell ref="E18:G19"/>
    <mergeCell ref="H18:I19"/>
    <mergeCell ref="A44:D44"/>
    <mergeCell ref="H44:I44"/>
    <mergeCell ref="E44:G44"/>
    <mergeCell ref="A33:B35"/>
    <mergeCell ref="C33:D35"/>
    <mergeCell ref="H33:I35"/>
    <mergeCell ref="J33:J35"/>
    <mergeCell ref="A38:B38"/>
    <mergeCell ref="C38:D38"/>
    <mergeCell ref="H38:I38"/>
    <mergeCell ref="A39:B39"/>
    <mergeCell ref="C39:D39"/>
    <mergeCell ref="H39:I39"/>
    <mergeCell ref="E39:G39"/>
    <mergeCell ref="A36:B36"/>
    <mergeCell ref="C36:D36"/>
    <mergeCell ref="E36:F36"/>
    <mergeCell ref="H36:I36"/>
    <mergeCell ref="A40:B40"/>
    <mergeCell ref="C40:D40"/>
    <mergeCell ref="E40:F40"/>
    <mergeCell ref="H40:I40"/>
    <mergeCell ref="A37:B37"/>
    <mergeCell ref="C37:D37"/>
    <mergeCell ref="H42:I42"/>
    <mergeCell ref="A42:B42"/>
    <mergeCell ref="C42:D42"/>
    <mergeCell ref="E42:G42"/>
    <mergeCell ref="H31:I31"/>
    <mergeCell ref="A32:B32"/>
    <mergeCell ref="C32:D32"/>
    <mergeCell ref="H32:I32"/>
    <mergeCell ref="A28:J28"/>
    <mergeCell ref="A29:J29"/>
    <mergeCell ref="A30:J30"/>
    <mergeCell ref="A31:B31"/>
    <mergeCell ref="C31:D31"/>
    <mergeCell ref="E37:F37"/>
    <mergeCell ref="H37:I37"/>
    <mergeCell ref="C41:D41"/>
    <mergeCell ref="E41:F41"/>
    <mergeCell ref="H41:I41"/>
    <mergeCell ref="A41:B41"/>
    <mergeCell ref="J24:J25"/>
    <mergeCell ref="H26:I27"/>
    <mergeCell ref="J26:J27"/>
    <mergeCell ref="A23:B23"/>
    <mergeCell ref="C23:D23"/>
    <mergeCell ref="E23:G23"/>
    <mergeCell ref="H23:I23"/>
    <mergeCell ref="E26:G27"/>
    <mergeCell ref="A26:D27"/>
    <mergeCell ref="A24:B25"/>
    <mergeCell ref="C24:D25"/>
    <mergeCell ref="E24:G24"/>
    <mergeCell ref="E25:G25"/>
    <mergeCell ref="H24:I25"/>
  </mergeCells>
  <pageMargins left="0.70866141732283472" right="0.16" top="0.3" bottom="0.2800000000000000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2025-07-08T13:30:53Z</dcterms:modified>
</cp:coreProperties>
</file>