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525" windowWidth="15015" windowHeight="73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32" i="1"/>
  <c r="C31" s="1"/>
  <c r="B32"/>
  <c r="B31" s="1"/>
  <c r="B19"/>
  <c r="B15" s="1"/>
  <c r="C19"/>
  <c r="C15" s="1"/>
  <c r="B16"/>
  <c r="C16"/>
  <c r="C53"/>
  <c r="B53"/>
  <c r="C40" l="1"/>
  <c r="C54"/>
  <c r="B40"/>
  <c r="B57" s="1"/>
  <c r="B56" s="1"/>
  <c r="B54" l="1"/>
  <c r="C57"/>
  <c r="C56" s="1"/>
</calcChain>
</file>

<file path=xl/sharedStrings.xml><?xml version="1.0" encoding="utf-8"?>
<sst xmlns="http://schemas.openxmlformats.org/spreadsheetml/2006/main" count="52" uniqueCount="52">
  <si>
    <t xml:space="preserve"> Приложение </t>
  </si>
  <si>
    <t xml:space="preserve"> об исполнении районного бюджета </t>
  </si>
  <si>
    <t>Утверждено (руб. коп.)</t>
  </si>
  <si>
    <t>Исполнено(руб. коп.)</t>
  </si>
  <si>
    <t>Доходы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</si>
  <si>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</si>
  <si>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</si>
  <si>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</si>
  <si>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</si>
  <si>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</si>
  <si>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</si>
  <si>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</si>
  <si>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 взимаемый в связи с применением патентной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</si>
  <si>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</si>
  <si>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</si>
  <si>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</si>
  <si>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</si>
  <si>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</si>
  <si>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Иные межбюджетные трансферты</t>
  </si>
  <si>
    <t>Всего доходов</t>
  </si>
  <si>
    <t>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</si>
  <si>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</si>
  <si>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</si>
  <si>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</si>
  <si>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 xml:space="preserve">Жилищно-коммунальное хозяйство </t>
  </si>
  <si>
    <t>Охрана окружающей среды</t>
  </si>
  <si>
    <t xml:space="preserve">Образование 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</si>
  <si>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</si>
  <si>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</si>
  <si>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</si>
  <si>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</si>
  <si>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Всего расходов</t>
  </si>
  <si>
    <t>Результат исполнения бюджета (дефицит «-», профицит «+»)</t>
  </si>
  <si>
    <t>Источники финансирования дефицитов бюджетов</t>
  </si>
  <si>
    <t>Источники финансирования дефицита бюджетов</t>
  </si>
  <si>
    <t>Изменение остатков средств бюджета на счетах по учету средств бюджета</t>
  </si>
  <si>
    <t>Налог, взимаемый в связи с применением упрощенной системы налогообложения</t>
  </si>
  <si>
    <t>Доходы от оказания платных услуг (работ) и компенсации затрат государства</t>
  </si>
  <si>
    <t>Дотации бюджетам бюджетной системы РФ</t>
  </si>
  <si>
    <t>Субсидии бюджетам бюджетной системы (межбюджетные субсидии)</t>
  </si>
  <si>
    <t>Субвенции бюджетам бюджетной системы РФ</t>
  </si>
  <si>
    <t xml:space="preserve"> к постановлению администрации района</t>
  </si>
  <si>
    <t>Отчет</t>
  </si>
  <si>
    <t>Возврат остатков субсидий, субвенций и иных межбюджетных трансфертов, имеющих целевое назначений, прошлых лет</t>
  </si>
  <si>
    <t>Межбюджетные трансферты общего характера бюджетам бюджетной системы  Российской Федерации</t>
  </si>
  <si>
    <t>Безвозмездные поступления от других бюджетов бюджетной системы РФ</t>
  </si>
  <si>
    <t xml:space="preserve">Безвозмездные поступления </t>
  </si>
  <si>
    <t>Налоги на имущество</t>
  </si>
  <si>
    <t>Доходы от возврата остатков субсидий, субвенций и иных межбюджетных трансфертов, имеющих целевое назначение, прошлых лет</t>
  </si>
  <si>
    <t>Прочие безвоздмездные поступления</t>
  </si>
  <si>
    <t>за 1 полугодие  2021 года</t>
  </si>
  <si>
    <t xml:space="preserve"> от 09.08.2021__ №_519____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</si>
</sst>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Alignment="1" applyProtection="1">
      <alignment vertical="top"/>
    </xf>
    <xf numFmtId="0" fontId="1" fillId="0" borderId="1" xfId="0" applyFont="1" applyBorder="1" applyAlignment="1" applyProtection="1">
      <alignment horizontal="center" vertical="top"/>
    </xf>
    <xf numFmtId="2" fontId="1" fillId="0" borderId="1" xfId="0" applyNumberFormat="1" applyFont="1" applyBorder="1" applyAlignment="1" applyProtection="1">
      <alignment horizontal="center" vertical="top"/>
    </xf>
    <xf numFmtId="4" fontId="1" fillId="0" borderId="1" xfId="0" applyNumberFormat="1" applyFont="1" applyBorder="1" applyAlignment="1" applyProtection="1">
      <alignment horizontal="center" vertical="top"/>
    </xf>
    <xf numFmtId="2" fontId="1" fillId="0" borderId="1" xfId="0" applyNumberFormat="1" applyFont="1" applyBorder="1" applyAlignment="1" applyProtection="1">
      <alignment horizontal="center" vertical="top" wrapText="1"/>
    </xf>
    <xf numFmtId="4" fontId="1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 vertical="top"/>
    </xf>
    <xf numFmtId="4" fontId="1" fillId="0" borderId="1" xfId="0" applyNumberFormat="1" applyFont="1" applyFill="1" applyBorder="1" applyAlignment="1" applyProtection="1">
      <alignment horizontal="center" vertical="top"/>
    </xf>
    <xf numFmtId="2" fontId="1" fillId="0" borderId="1" xfId="0" applyNumberFormat="1" applyFont="1" applyBorder="1" applyAlignment="1" applyProtection="1">
      <alignment horizontal="center" vertical="top"/>
    </xf>
    <xf numFmtId="2" fontId="1" fillId="0" borderId="1" xfId="0" applyNumberFormat="1" applyFont="1" applyBorder="1" applyAlignment="1" applyProtection="1">
      <alignment horizontal="center" vertical="top"/>
    </xf>
    <xf numFmtId="2" fontId="1" fillId="0" borderId="1" xfId="0" applyNumberFormat="1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right"/>
    </xf>
    <xf numFmtId="2" fontId="1" fillId="0" borderId="1" xfId="0" applyNumberFormat="1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zoomScale="85" zoomScaleNormal="85" workbookViewId="0">
      <selection activeCell="A10" sqref="A10:C10"/>
    </sheetView>
  </sheetViews>
  <sheetFormatPr defaultRowHeight="12.75"/>
  <cols>
    <col min="1" max="1" width="86.7109375" customWidth="1"/>
    <col min="2" max="2" width="27" customWidth="1"/>
    <col min="3" max="3" width="25.140625" customWidth="1"/>
  </cols>
  <sheetData>
    <row r="1" spans="1:3" ht="18.75">
      <c r="A1" s="13" t="s">
        <v>0</v>
      </c>
      <c r="B1" s="13"/>
      <c r="C1" s="13"/>
    </row>
    <row r="2" spans="1:3" ht="18.75">
      <c r="A2" s="13" t="s">
        <v>41</v>
      </c>
      <c r="B2" s="13"/>
      <c r="C2" s="13"/>
    </row>
    <row r="3" spans="1:3" ht="18.75">
      <c r="A3" s="13" t="s">
        <v>51</v>
      </c>
      <c r="B3" s="13"/>
      <c r="C3" s="13"/>
    </row>
    <row r="4" spans="1:3" ht="2.25" customHeight="1">
      <c r="A4" s="1"/>
      <c r="B4" s="1"/>
      <c r="C4" s="1"/>
    </row>
    <row r="5" spans="1:3" ht="18" hidden="1">
      <c r="A5" s="1"/>
      <c r="B5" s="1"/>
      <c r="C5" s="1"/>
    </row>
    <row r="6" spans="1:3" ht="18">
      <c r="A6" s="1"/>
      <c r="B6" s="1"/>
      <c r="C6" s="1"/>
    </row>
    <row r="7" spans="1:3" ht="18">
      <c r="A7" s="1"/>
      <c r="B7" s="1"/>
      <c r="C7" s="1"/>
    </row>
    <row r="8" spans="1:3" ht="23.25">
      <c r="A8" s="16" t="s">
        <v>42</v>
      </c>
      <c r="B8" s="16"/>
      <c r="C8" s="16"/>
    </row>
    <row r="9" spans="1:3" ht="23.25">
      <c r="A9" s="16" t="s">
        <v>1</v>
      </c>
      <c r="B9" s="16"/>
      <c r="C9" s="16"/>
    </row>
    <row r="10" spans="1:3" ht="23.25">
      <c r="A10" s="16" t="s">
        <v>50</v>
      </c>
      <c r="B10" s="16"/>
      <c r="C10" s="16"/>
    </row>
    <row r="11" spans="1:3" ht="18">
      <c r="A11" s="1"/>
      <c r="B11" s="1"/>
      <c r="C11" s="1"/>
    </row>
    <row r="12" spans="1:3" ht="18" hidden="1">
      <c r="A12" s="1"/>
      <c r="B12" s="1"/>
      <c r="C12" s="1"/>
    </row>
    <row r="13" spans="1:3" ht="18.75">
      <c r="A13" s="2"/>
      <c r="B13" s="3" t="s">
        <v>2</v>
      </c>
      <c r="C13" s="3" t="s">
        <v>3</v>
      </c>
    </row>
    <row r="14" spans="1:3" ht="18.75">
      <c r="A14" s="15" t="s">
        <v>4</v>
      </c>
      <c r="B14" s="15"/>
      <c r="C14" s="15"/>
    </row>
    <row r="15" spans="1:3" ht="18.75">
      <c r="A15" s="4" t="s">
        <v>5</v>
      </c>
      <c r="B15" s="5">
        <f>B17+B18+B19+E18+B25+B26+B27+B28+B29+B30+B24</f>
        <v>171300000</v>
      </c>
      <c r="C15" s="5">
        <f>C17+C18+C19+F18+C25+C26+C27+C28+C29+C30+C24</f>
        <v>97865705.199999988</v>
      </c>
    </row>
    <row r="16" spans="1:3" ht="18.75">
      <c r="A16" s="4" t="s">
        <v>6</v>
      </c>
      <c r="B16" s="5">
        <f>B17</f>
        <v>118916700</v>
      </c>
      <c r="C16" s="5">
        <f>C17</f>
        <v>61541127.18</v>
      </c>
    </row>
    <row r="17" spans="1:3" ht="18.75">
      <c r="A17" s="4" t="s">
        <v>7</v>
      </c>
      <c r="B17" s="5">
        <v>118916700</v>
      </c>
      <c r="C17" s="5">
        <v>61541127.18</v>
      </c>
    </row>
    <row r="18" spans="1:3" ht="37.5">
      <c r="A18" s="6" t="s">
        <v>8</v>
      </c>
      <c r="B18" s="5">
        <v>17355000</v>
      </c>
      <c r="C18" s="5">
        <v>8784995.0600000005</v>
      </c>
    </row>
    <row r="19" spans="1:3" ht="18" customHeight="1">
      <c r="A19" s="4" t="s">
        <v>9</v>
      </c>
      <c r="B19" s="5">
        <f>B23+B22+B21+B20</f>
        <v>28690300</v>
      </c>
      <c r="C19" s="5">
        <f>C23+C22+C21+C20</f>
        <v>23744000.66</v>
      </c>
    </row>
    <row r="20" spans="1:3" ht="38.25" customHeight="1">
      <c r="A20" s="6" t="s">
        <v>36</v>
      </c>
      <c r="B20" s="5">
        <v>24636300</v>
      </c>
      <c r="C20" s="5">
        <v>20168108.890000001</v>
      </c>
    </row>
    <row r="21" spans="1:3" ht="18.75">
      <c r="A21" s="4" t="s">
        <v>10</v>
      </c>
      <c r="B21" s="5">
        <v>2740000</v>
      </c>
      <c r="C21" s="5">
        <v>2601528.58</v>
      </c>
    </row>
    <row r="22" spans="1:3" ht="18.75">
      <c r="A22" s="4" t="s">
        <v>11</v>
      </c>
      <c r="B22" s="5">
        <v>420000</v>
      </c>
      <c r="C22" s="5">
        <v>67872</v>
      </c>
    </row>
    <row r="23" spans="1:3" ht="37.5">
      <c r="A23" s="6" t="s">
        <v>12</v>
      </c>
      <c r="B23" s="5">
        <v>894000</v>
      </c>
      <c r="C23" s="5">
        <v>906491.19</v>
      </c>
    </row>
    <row r="24" spans="1:3" ht="18.75">
      <c r="A24" s="6" t="s">
        <v>47</v>
      </c>
      <c r="B24" s="5"/>
      <c r="C24" s="5"/>
    </row>
    <row r="25" spans="1:3" ht="18.75">
      <c r="A25" s="4" t="s">
        <v>13</v>
      </c>
      <c r="B25" s="5">
        <v>950000</v>
      </c>
      <c r="C25" s="5">
        <v>791470.34</v>
      </c>
    </row>
    <row r="26" spans="1:3" ht="37.5">
      <c r="A26" s="6" t="s">
        <v>14</v>
      </c>
      <c r="B26" s="5">
        <v>2161000</v>
      </c>
      <c r="C26" s="5">
        <v>1553713.28</v>
      </c>
    </row>
    <row r="27" spans="1:3" ht="18.75">
      <c r="A27" s="4" t="s">
        <v>15</v>
      </c>
      <c r="B27" s="5">
        <v>162000</v>
      </c>
      <c r="C27" s="5">
        <v>171023.86</v>
      </c>
    </row>
    <row r="28" spans="1:3" ht="37.5">
      <c r="A28" s="6" t="s">
        <v>37</v>
      </c>
      <c r="B28" s="5">
        <v>250142.8</v>
      </c>
      <c r="C28" s="5">
        <v>150693.66</v>
      </c>
    </row>
    <row r="29" spans="1:3" ht="42.75" customHeight="1">
      <c r="A29" s="4" t="s">
        <v>16</v>
      </c>
      <c r="B29" s="5">
        <v>1310000</v>
      </c>
      <c r="C29" s="5">
        <v>488498.06</v>
      </c>
    </row>
    <row r="30" spans="1:3" ht="18.75">
      <c r="A30" s="4" t="s">
        <v>17</v>
      </c>
      <c r="B30" s="5">
        <v>1504857.2</v>
      </c>
      <c r="C30" s="5">
        <v>640183.1</v>
      </c>
    </row>
    <row r="31" spans="1:3" ht="18.75">
      <c r="A31" s="11" t="s">
        <v>46</v>
      </c>
      <c r="B31" s="5">
        <f>B32+B39+B38+B37</f>
        <v>675920487.45999992</v>
      </c>
      <c r="C31" s="5">
        <f>C32+C39+C38</f>
        <v>217100459.55000001</v>
      </c>
    </row>
    <row r="32" spans="1:3" ht="18.75">
      <c r="A32" s="10" t="s">
        <v>45</v>
      </c>
      <c r="B32" s="5">
        <f>B33+B34+B35+B36</f>
        <v>675899186.05999994</v>
      </c>
      <c r="C32" s="5">
        <f>C33+C34+C35+C36</f>
        <v>216996772.69</v>
      </c>
    </row>
    <row r="33" spans="1:3" ht="18.75">
      <c r="A33" s="8" t="s">
        <v>38</v>
      </c>
      <c r="B33" s="9">
        <v>168542100</v>
      </c>
      <c r="C33" s="5">
        <v>65601500</v>
      </c>
    </row>
    <row r="34" spans="1:3" ht="18.75">
      <c r="A34" s="8" t="s">
        <v>40</v>
      </c>
      <c r="B34" s="5">
        <v>263136495</v>
      </c>
      <c r="C34" s="5">
        <v>140089751</v>
      </c>
    </row>
    <row r="35" spans="1:3" ht="18.75">
      <c r="A35" s="8" t="s">
        <v>39</v>
      </c>
      <c r="B35" s="9">
        <v>241535150.28</v>
      </c>
      <c r="C35" s="5">
        <v>10222760.029999999</v>
      </c>
    </row>
    <row r="36" spans="1:3" ht="18.75">
      <c r="A36" s="4" t="s">
        <v>18</v>
      </c>
      <c r="B36" s="5">
        <v>2685440.78</v>
      </c>
      <c r="C36" s="5">
        <v>1082761.6599999999</v>
      </c>
    </row>
    <row r="37" spans="1:3" ht="18.75">
      <c r="A37" s="12" t="s">
        <v>49</v>
      </c>
      <c r="B37" s="5">
        <v>21301.4</v>
      </c>
      <c r="C37" s="5"/>
    </row>
    <row r="38" spans="1:3" ht="37.5" customHeight="1">
      <c r="A38" s="6" t="s">
        <v>48</v>
      </c>
      <c r="B38" s="5"/>
      <c r="C38" s="5">
        <v>133632.85999999999</v>
      </c>
    </row>
    <row r="39" spans="1:3" ht="36" customHeight="1">
      <c r="A39" s="6" t="s">
        <v>43</v>
      </c>
      <c r="B39" s="5"/>
      <c r="C39" s="5">
        <v>-29946</v>
      </c>
    </row>
    <row r="40" spans="1:3" ht="36.75" customHeight="1">
      <c r="A40" s="4" t="s">
        <v>19</v>
      </c>
      <c r="B40" s="5">
        <f>B15+B31</f>
        <v>847220487.45999992</v>
      </c>
      <c r="C40" s="5">
        <f>C15+C31</f>
        <v>314966164.75</v>
      </c>
    </row>
    <row r="41" spans="1:3" ht="18.75">
      <c r="A41" s="14" t="s">
        <v>20</v>
      </c>
      <c r="B41" s="14"/>
      <c r="C41" s="14"/>
    </row>
    <row r="42" spans="1:3" ht="18.75">
      <c r="A42" s="4" t="s">
        <v>21</v>
      </c>
      <c r="B42" s="5">
        <v>83024795.969999999</v>
      </c>
      <c r="C42" s="5">
        <v>34961102.520000003</v>
      </c>
    </row>
    <row r="43" spans="1:3" ht="18.75">
      <c r="A43" s="4" t="s">
        <v>22</v>
      </c>
      <c r="B43" s="5">
        <v>472086</v>
      </c>
      <c r="C43" s="5">
        <v>131694.99</v>
      </c>
    </row>
    <row r="44" spans="1:3" ht="18.75">
      <c r="A44" s="4" t="s">
        <v>23</v>
      </c>
      <c r="B44" s="9">
        <v>36276300</v>
      </c>
      <c r="C44" s="5">
        <v>14703887.15</v>
      </c>
    </row>
    <row r="45" spans="1:3" ht="18.75">
      <c r="A45" s="4" t="s">
        <v>24</v>
      </c>
      <c r="B45" s="5">
        <v>13537846.279999999</v>
      </c>
      <c r="C45" s="5">
        <v>643527.43999999994</v>
      </c>
    </row>
    <row r="46" spans="1:3" ht="18.75">
      <c r="A46" s="4" t="s">
        <v>25</v>
      </c>
      <c r="B46" s="5">
        <v>2053000</v>
      </c>
      <c r="C46" s="5">
        <v>855165.96</v>
      </c>
    </row>
    <row r="47" spans="1:3" ht="18.75">
      <c r="A47" s="4" t="s">
        <v>26</v>
      </c>
      <c r="B47" s="5">
        <v>432309698.57999998</v>
      </c>
      <c r="C47" s="5">
        <v>213945793.28999999</v>
      </c>
    </row>
    <row r="48" spans="1:3" ht="18.75">
      <c r="A48" s="4" t="s">
        <v>27</v>
      </c>
      <c r="B48" s="5">
        <v>81228512.709999993</v>
      </c>
      <c r="C48" s="5">
        <v>29445052.920000002</v>
      </c>
    </row>
    <row r="49" spans="1:3" ht="18.75">
      <c r="A49" s="4" t="s">
        <v>28</v>
      </c>
      <c r="B49" s="5">
        <v>515725</v>
      </c>
      <c r="C49" s="5">
        <v>224261</v>
      </c>
    </row>
    <row r="50" spans="1:3" ht="18.75">
      <c r="A50" s="4" t="s">
        <v>29</v>
      </c>
      <c r="B50" s="9">
        <v>16417397.279999999</v>
      </c>
      <c r="C50" s="5">
        <v>11254690.210000001</v>
      </c>
    </row>
    <row r="51" spans="1:3" ht="18.75">
      <c r="A51" s="4" t="s">
        <v>30</v>
      </c>
      <c r="B51" s="9">
        <v>174100577.31999999</v>
      </c>
      <c r="C51" s="5">
        <v>942861.69</v>
      </c>
    </row>
    <row r="52" spans="1:3" ht="37.5">
      <c r="A52" s="6" t="s">
        <v>44</v>
      </c>
      <c r="B52" s="5">
        <v>24042413</v>
      </c>
      <c r="C52" s="5">
        <v>11758391</v>
      </c>
    </row>
    <row r="53" spans="1:3" ht="18.75">
      <c r="A53" s="4" t="s">
        <v>31</v>
      </c>
      <c r="B53" s="5">
        <f>B42+B43+B44+B45+B46+B47+B48+B49+B50+B51+B52</f>
        <v>863978352.13999987</v>
      </c>
      <c r="C53" s="5">
        <f>C42+C43+C44+C45+C46+C47+C48+C49+C50+C51+C52</f>
        <v>318866428.16999996</v>
      </c>
    </row>
    <row r="54" spans="1:3" ht="18.75">
      <c r="A54" s="4" t="s">
        <v>32</v>
      </c>
      <c r="B54" s="7">
        <f>B40-B53</f>
        <v>-16757864.679999948</v>
      </c>
      <c r="C54" s="7">
        <f>C40-C53</f>
        <v>-3900263.4199999571</v>
      </c>
    </row>
    <row r="55" spans="1:3" ht="18.75">
      <c r="A55" s="14" t="s">
        <v>33</v>
      </c>
      <c r="B55" s="14"/>
      <c r="C55" s="14"/>
    </row>
    <row r="56" spans="1:3" ht="18.75">
      <c r="A56" s="4" t="s">
        <v>34</v>
      </c>
      <c r="B56" s="7">
        <f>B57</f>
        <v>16757864.679999948</v>
      </c>
      <c r="C56" s="7">
        <f>C57</f>
        <v>3900263.4199999571</v>
      </c>
    </row>
    <row r="57" spans="1:3" ht="18.75">
      <c r="A57" s="4" t="s">
        <v>35</v>
      </c>
      <c r="B57" s="7">
        <f>B53-B40</f>
        <v>16757864.679999948</v>
      </c>
      <c r="C57" s="7">
        <f>C53-C40</f>
        <v>3900263.4199999571</v>
      </c>
    </row>
    <row r="58" spans="1:3" ht="18">
      <c r="A58" s="1"/>
      <c r="B58" s="1"/>
      <c r="C58" s="1"/>
    </row>
  </sheetData>
  <mergeCells count="9">
    <mergeCell ref="A1:C1"/>
    <mergeCell ref="A2:C2"/>
    <mergeCell ref="A3:C3"/>
    <mergeCell ref="A55:C55"/>
    <mergeCell ref="A41:C41"/>
    <mergeCell ref="A14:C14"/>
    <mergeCell ref="A8:C8"/>
    <mergeCell ref="A9:C9"/>
    <mergeCell ref="A10:C10"/>
  </mergeCells>
  <pageMargins left="0.39370078740157483" right="0.35433070866141736" top="0.74803149606299213" bottom="0.74803149606299213" header="0.31496062992125984" footer="0.31496062992125984"/>
  <pageSetup paperSize="9"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2021-08-13T06:23:47Z</dcterms:modified>
</cp:coreProperties>
</file>