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31.05.2023\годовой отчет Кичменгское поселение\"/>
    </mc:Choice>
  </mc:AlternateContent>
  <bookViews>
    <workbookView xWindow="32775" yWindow="32775" windowWidth="23250" windowHeight="12225"/>
  </bookViews>
  <sheets>
    <sheet name="приложение 2" sheetId="6" r:id="rId1"/>
  </sheets>
  <definedNames>
    <definedName name="__bookmark_1">#REF!</definedName>
    <definedName name="__bookmark_2">#REF!</definedName>
    <definedName name="__bookmark_3">#REF!</definedName>
    <definedName name="__bookmark_4">#REF!</definedName>
    <definedName name="__bookmark_5">#REF!</definedName>
    <definedName name="_xlnm.Print_Area" localSheetId="0">'приложение 2'!$A$1:$I$118</definedName>
  </definedNames>
  <calcPr calcId="162913" calcOnSave="0"/>
  <fileRecoveryPr autoRecover="0"/>
</workbook>
</file>

<file path=xl/calcChain.xml><?xml version="1.0" encoding="utf-8"?>
<calcChain xmlns="http://schemas.openxmlformats.org/spreadsheetml/2006/main">
  <c r="G17" i="6" l="1"/>
  <c r="G16" i="6" s="1"/>
  <c r="G19" i="6"/>
  <c r="G23" i="6"/>
  <c r="G22" i="6" s="1"/>
  <c r="G21" i="6" s="1"/>
  <c r="G27" i="6"/>
  <c r="G32" i="6"/>
  <c r="G34" i="6"/>
  <c r="G38" i="6"/>
  <c r="G37" i="6" s="1"/>
  <c r="G36" i="6" s="1"/>
  <c r="G40" i="6"/>
  <c r="G41" i="6"/>
  <c r="G43" i="6"/>
  <c r="G44" i="6"/>
  <c r="G49" i="6"/>
  <c r="G46" i="6" s="1"/>
  <c r="G51" i="6"/>
  <c r="G56" i="6"/>
  <c r="G55" i="6" s="1"/>
  <c r="G53" i="6" s="1"/>
  <c r="G62" i="6"/>
  <c r="G61" i="6" s="1"/>
  <c r="G60" i="6" s="1"/>
  <c r="G59" i="6" s="1"/>
  <c r="G58" i="6" s="1"/>
  <c r="G68" i="6"/>
  <c r="G67" i="6" s="1"/>
  <c r="G65" i="6" s="1"/>
  <c r="G64" i="6" s="1"/>
  <c r="G73" i="6"/>
  <c r="G74" i="6"/>
  <c r="G76" i="6"/>
  <c r="G78" i="6"/>
  <c r="G79" i="6"/>
  <c r="G81" i="6"/>
  <c r="G88" i="6"/>
  <c r="G87" i="6" s="1"/>
  <c r="G91" i="6"/>
  <c r="G93" i="6"/>
  <c r="G97" i="6"/>
  <c r="G96" i="6" s="1"/>
  <c r="G100" i="6"/>
  <c r="G99" i="6" s="1"/>
  <c r="G103" i="6"/>
  <c r="G105" i="6"/>
  <c r="G107" i="6"/>
  <c r="G110" i="6"/>
  <c r="G109" i="6" s="1"/>
  <c r="G116" i="6"/>
  <c r="G115" i="6" s="1"/>
  <c r="G114" i="6" s="1"/>
  <c r="G113" i="6" s="1"/>
  <c r="G112" i="6" s="1"/>
  <c r="G102" i="6" l="1"/>
  <c r="G86" i="6"/>
  <c r="G66" i="6"/>
  <c r="G95" i="6"/>
  <c r="G26" i="6"/>
  <c r="G25" i="6" s="1"/>
  <c r="G72" i="6"/>
  <c r="G71" i="6" s="1"/>
  <c r="G70" i="6" s="1"/>
  <c r="G15" i="6"/>
  <c r="G14" i="6" s="1"/>
  <c r="G54" i="6"/>
  <c r="G48" i="6"/>
  <c r="G47" i="6" s="1"/>
  <c r="G85" i="6" l="1"/>
  <c r="G84" i="6" s="1"/>
  <c r="G83" i="6" s="1"/>
  <c r="G118" i="6" s="1"/>
  <c r="G12" i="6" s="1"/>
  <c r="G13" i="6"/>
</calcChain>
</file>

<file path=xl/sharedStrings.xml><?xml version="1.0" encoding="utf-8"?>
<sst xmlns="http://schemas.openxmlformats.org/spreadsheetml/2006/main" count="273" uniqueCount="151">
  <si>
    <t>Наименование</t>
  </si>
  <si>
    <t>КЦСР</t>
  </si>
  <si>
    <t>КВР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</si>
  <si>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</si>
  <si>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</si>
  <si>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государственных (муниципальных) нужд</t>
  </si>
  <si>
    <t>240</t>
  </si>
  <si>
    <t>850</t>
  </si>
  <si>
    <t>Иные закупки товаров, работ и услуг для обеспечения государственных (муниципальных) нужд</t>
  </si>
  <si>
    <t>540</t>
  </si>
  <si>
    <t>00</t>
  </si>
  <si>
    <t>03</t>
  </si>
  <si>
    <t>01</t>
  </si>
  <si>
    <t>10</t>
  </si>
  <si>
    <t>Пенсионное обеспечение</t>
  </si>
  <si>
    <t>310</t>
  </si>
  <si>
    <t>ЖИЛИЩНО-КОММУНАЛЬНОЕ ХОЗЯЙСТВО</t>
  </si>
  <si>
    <t>Иные межбюджетные трансферты</t>
  </si>
  <si>
    <t>ОБЩЕГОСУДАРСТВЕННЫЕ ВОПРОСЫ</t>
  </si>
  <si>
    <t>Обеспечение деятельности органов местного самоуправления по решению вопросов местного значения</t>
  </si>
  <si>
    <t>Уплата налогов, сборов и иных платежей</t>
  </si>
  <si>
    <t>ВСЕГО РАСХОДОВ</t>
  </si>
  <si>
    <t>СОЦИАЛЬНАЯ ПОЛИТИКА</t>
  </si>
  <si>
    <t>раздел</t>
  </si>
  <si>
    <t>подраздел</t>
  </si>
  <si>
    <t>Администрация сельского поселения Кичменгское</t>
  </si>
  <si>
    <t>Расходы на выплату персоналу государственных (муниципальных) органов</t>
  </si>
  <si>
    <t>НАЦИОНАЛЬНАЯ ОБОРОНА</t>
  </si>
  <si>
    <t>Благоустройство</t>
  </si>
  <si>
    <t xml:space="preserve">10 </t>
  </si>
  <si>
    <t>ГРБС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</si>
  <si>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</si>
  <si>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</si>
  <si>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</si>
  <si>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Другие общегосударственные вопросы
</t>
  </si>
  <si>
    <t xml:space="preserve">Расходы на выплаты персоналу государственных (муниципальных) органов
</t>
  </si>
  <si>
    <t xml:space="preserve">Иные закупки товаров, работ и услуг для обеспечения государственных (муниципальных) нужд
</t>
  </si>
  <si>
    <t xml:space="preserve">Уплата налогов, сборов и иных платежей
</t>
  </si>
  <si>
    <t>Мероприятия по поддержке предпринимательства</t>
  </si>
  <si>
    <t>Выполнение функций органов местного самоуправления</t>
  </si>
  <si>
    <t>Публичные нормативные социальные  выплаты гражданам</t>
  </si>
  <si>
    <t>04 0 00 00000</t>
  </si>
  <si>
    <t>Основное мероприятие "Создание благоприятных условий для предпринимательской деятельности и обеспечение устойчивого развития малого и среднего предпринимательства"</t>
  </si>
  <si>
    <t>Осуществление отдельных государственных полномочий  в сфере административных отношений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t>
  </si>
  <si>
    <t>Обеспечение и организация уличного освещения за счет средств областного бюджета</t>
  </si>
  <si>
    <t>Мероприятия по организации уличного освещения (финансирование мероприятий за счет средств местного бюджета)</t>
  </si>
  <si>
    <t>НАЦИОНАЛЬНАЯ БЕЗОПАСНОСТЬ И ПРАВООХРАНИТЕЛЬНАЯ ДЕЯТЕЛЬНОСТЬ</t>
  </si>
  <si>
    <t>Резервные фонды</t>
  </si>
  <si>
    <t>Резервные фонды местных администраций</t>
  </si>
  <si>
    <t>Поддержка общественных организаций</t>
  </si>
  <si>
    <t>Организация деятельности центра бухгалтерского учета и отчетности</t>
  </si>
  <si>
    <t>Иные межбюджетные трансфенрты</t>
  </si>
  <si>
    <t xml:space="preserve">Осуществление первичного воинского учета на территориях, где отсутствуют военные комиссариаты </t>
  </si>
  <si>
    <t>01 0 00 00000</t>
  </si>
  <si>
    <t>Подпрограмма "Обеспечение первичных мер пожарной безопасности на территории сельского поселения Кичменгское"</t>
  </si>
  <si>
    <t>Текущее содержание и ремонт пожарных водоемов</t>
  </si>
  <si>
    <t>Организация уличного освещения</t>
  </si>
  <si>
    <t>Озеленение населенных пунктов</t>
  </si>
  <si>
    <t>Содержание мест захоронения</t>
  </si>
  <si>
    <t>Благоустройство и содержание мест массового отдыха</t>
  </si>
  <si>
    <t>02 0 00 00000</t>
  </si>
  <si>
    <t>Основное мероприятие "Озеленение"</t>
  </si>
  <si>
    <t>Основное мероприятие "Организация и содержание мест захоронения"</t>
  </si>
  <si>
    <t>Основное мероприятие "Благоустройство мест массового отдыха "</t>
  </si>
  <si>
    <t>03 0 00 00000</t>
  </si>
  <si>
    <t>Муниципальная программа "Благоустройство территории сельского поселения Кичменгское на 2020 - 2025 годы"</t>
  </si>
  <si>
    <t>Приложение 2</t>
  </si>
  <si>
    <t>НАЦИОНАЛЬНАЯ ЭКОНОМИКА</t>
  </si>
  <si>
    <t>Сельское хозяйство и рыболовство</t>
  </si>
  <si>
    <t>01 1 00 00000</t>
  </si>
  <si>
    <t>Мероприятия по оформлению земельных участков из земель сельскохозяйственного назначения, находящихся в общей долевой собственности (софинансирование мероприятия за счет средств местного бюджета)</t>
  </si>
  <si>
    <t>Мероприятия по оформлению земельных участков из земель сельскохозяйственного тназначения, находящихся в общей долевой собственности</t>
  </si>
  <si>
    <t>Защита населения и территории от чрезвычайных ситуаций природного и техногенного характера, пожарная безопасность</t>
  </si>
  <si>
    <t>870</t>
  </si>
  <si>
    <t>Муниципальная программа "Развитие территории сельского поселения Кичменгское на 2020-2025 годы"</t>
  </si>
  <si>
    <t>Основное мероприятие «Сокращение территорий засоренных борщевиком Сосновского»</t>
  </si>
  <si>
    <t>Локализация и ликвидация очагов распространения борщевика на территории населенных пунктов.</t>
  </si>
  <si>
    <t>Мероприятия по локализации и ликвидации очагов распространения борщевика на территории населенных пунктов за счет средств местного бюджета</t>
  </si>
  <si>
    <t>Основное мероприятие «Повышение эффективности использования земель сельскохозяйственного назначения»</t>
  </si>
  <si>
    <t>Проведение мероприятий по оформлению земельных участков из земель сельскохозяйственного назначения, находящихся в общей долевой собственности</t>
  </si>
  <si>
    <t>05 0 00 00000</t>
  </si>
  <si>
    <t>Муниципальная программа "Обеспечение первичных мер пожарной безопасности на территории секльского поселения Кичменгское на 2020-2025 г.г."</t>
  </si>
  <si>
    <t>Мобилизационная и вневойсковая подготовка</t>
  </si>
  <si>
    <t>Муниципальная программа "Развитие и поддержка малого и среднего предпринимательства сельского поселения Кичменгское на 2020-2025 гг."</t>
  </si>
  <si>
    <t>01 1 00 00190</t>
  </si>
  <si>
    <t>01 1 05 70030</t>
  </si>
  <si>
    <t>01 1 04 70030</t>
  </si>
  <si>
    <t>Расходы на обеспечение выплаты заработной платы работникам аппарата управления</t>
  </si>
  <si>
    <t xml:space="preserve">Муниципальная программа
«Организация первичного воинского учета на территории сельского поселения Кичменгское на 2022-2025 годы
</t>
  </si>
  <si>
    <t>04 1 00 00000</t>
  </si>
  <si>
    <t>02 1 00 51180</t>
  </si>
  <si>
    <t>03 1 00 00000</t>
  </si>
  <si>
    <t>03 1 01 20010</t>
  </si>
  <si>
    <t>04 1 00 71400</t>
  </si>
  <si>
    <t>04 1 00 S1400</t>
  </si>
  <si>
    <t>04 2 00 00000</t>
  </si>
  <si>
    <t>04 2 00 71500</t>
  </si>
  <si>
    <t>04 2 00 S1500</t>
  </si>
  <si>
    <t>05 1 01 00000</t>
  </si>
  <si>
    <t>05 1 01 20020</t>
  </si>
  <si>
    <t>07 0 00 00000</t>
  </si>
  <si>
    <t>07 1 01 00000</t>
  </si>
  <si>
    <t>07 1 01 20010</t>
  </si>
  <si>
    <t>05 1 01 71090</t>
  </si>
  <si>
    <t>05 1 01 S1090</t>
  </si>
  <si>
    <t>01 2 00 21010</t>
  </si>
  <si>
    <t>Организация первичного воинского учета на территории сельского поселения Кичменгское</t>
  </si>
  <si>
    <t>02 1 00 00000</t>
  </si>
  <si>
    <t>Подпрограмма  «Организация освещения населённых пунктов»</t>
  </si>
  <si>
    <t>05 1 00 00000</t>
  </si>
  <si>
    <t xml:space="preserve">Основное мероприятие «Организация уличного освещения»                                                                                                        </t>
  </si>
  <si>
    <t>05 2 00 00000</t>
  </si>
  <si>
    <t>Подпрограмма   «Благоустройство населённых пунктов сельского поселения Кичменгское»</t>
  </si>
  <si>
    <t>05 2 01 00000</t>
  </si>
  <si>
    <t>05 2 01 20030</t>
  </si>
  <si>
    <t>05 2 02 00000</t>
  </si>
  <si>
    <t>05 2 02 20040</t>
  </si>
  <si>
    <t>05 2 03 00000</t>
  </si>
  <si>
    <t>05 2 03 20050</t>
  </si>
  <si>
    <t>Реализация иных муниципальных функций</t>
  </si>
  <si>
    <t xml:space="preserve">Доплаты к пенсиям по гарантиям осуществления полномочий главы муниципального образования
</t>
  </si>
  <si>
    <t>Расходы на выплату заработной платы работникам, не отнесенным к муниципальным должностям</t>
  </si>
  <si>
    <t xml:space="preserve">Муниципальная 
программа «Развитие муниципальной службы
в администрации сельское поселение  Кичменгское на 2022-2025 годы»
</t>
  </si>
  <si>
    <t xml:space="preserve">Муниципальная 
программа «Развитие муниципальной службы
в администрации сельское поселение  Кичменгское  
на 2022-2025 годы»
</t>
  </si>
  <si>
    <t xml:space="preserve">Муниципальная 
программа «Развитие муниципальной службы
в администрации сельское поселение  Кичменгское  
Вологодской области на 2022-2025 годы»
</t>
  </si>
  <si>
    <t xml:space="preserve"> 71 0 00 00000 </t>
  </si>
  <si>
    <t xml:space="preserve"> 71 0 00 00000</t>
  </si>
  <si>
    <t>Функционирование органов местного самоуправления</t>
  </si>
  <si>
    <t>91 1 00 00000</t>
  </si>
  <si>
    <t>91 1 00 72310</t>
  </si>
  <si>
    <t>01 3 00 00000</t>
  </si>
  <si>
    <t>01 2 00 00000</t>
  </si>
  <si>
    <t>01 2 00 15590</t>
  </si>
  <si>
    <t>01 3 00 80010</t>
  </si>
  <si>
    <t>Общегосударственные вопросы</t>
  </si>
  <si>
    <t>07 1 00 0000</t>
  </si>
  <si>
    <t>Создание благоприятных условий для предпринимательской деятельности и обеспечение устойчивого развития малого и среднего предпринимательства</t>
  </si>
  <si>
    <t xml:space="preserve">Реализация проекта  "Народный бюджет" </t>
  </si>
  <si>
    <t>Осуществление мероприятий в рамках реализации проекта "Народный бюджет" за счет средств местного бюджета</t>
  </si>
  <si>
    <t>05 2 03 72270</t>
  </si>
  <si>
    <t>05 2 03 S2270</t>
  </si>
  <si>
    <t xml:space="preserve">03 </t>
  </si>
  <si>
    <t>71 0 00 00000</t>
  </si>
  <si>
    <t>71 0 00 00190</t>
  </si>
  <si>
    <t>Резервные фонды по организации благоустройства</t>
  </si>
  <si>
    <t>71 0 00 0000</t>
  </si>
  <si>
    <t>71 0 00 20010</t>
  </si>
  <si>
    <t>тыс.руб.</t>
  </si>
  <si>
    <t>Исполнение</t>
  </si>
  <si>
    <t>Расходы бюджета сельского поселения Кичменгское  за 2022 год по ведомственной структуре расходов бюджетов</t>
  </si>
  <si>
    <t xml:space="preserve">к решению Муниципального Собрания  Кичменгско-Городецкое муниципального  округа Вологодской  области от  31.05.2023  №  43                                                "Об исполнении бюджета сельского поселения Кичменгское за 2022 год"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</si>
</sst>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\0#;&quot;-0&quot;#;00"/>
    <numFmt numFmtId="166" formatCode="_-* #,##0.00_р_._-;\-* #,##0.00_р_._-;_-* \-??_р_._-;_-@_-"/>
    <numFmt numFmtId="167" formatCode="#,##0.00_р_."/>
    <numFmt numFmtId="168" formatCode="#,##0.0_р_."/>
    <numFmt numFmtId="169" formatCode="00"/>
    <numFmt numFmtId="170" formatCode="0.0_ ;[Red]\-0.0\ "/>
    <numFmt numFmtId="171" formatCode="#,##0.0_ ;\-#,##0.0\ 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6" fontId="2" fillId="0" borderId="0" applyFill="0" applyBorder="0" applyAlignment="0" applyProtection="0"/>
  </cellStyleXfs>
  <cellXfs count="94">
    <xf numFmtId="0" fontId="0" fillId="0" borderId="0" xfId="0"/>
    <xf numFmtId="0" fontId="4" fillId="0" borderId="0" xfId="6" applyFont="1" applyFill="1" applyAlignment="1">
      <alignment vertical="top" wrapText="1"/>
    </xf>
    <xf numFmtId="0" fontId="4" fillId="0" borderId="0" xfId="6" applyFont="1" applyFill="1" applyAlignment="1">
      <alignment wrapText="1"/>
    </xf>
    <xf numFmtId="170" fontId="6" fillId="0" borderId="0" xfId="6" applyNumberFormat="1" applyFont="1"/>
    <xf numFmtId="0" fontId="2" fillId="0" borderId="0" xfId="6"/>
    <xf numFmtId="0" fontId="4" fillId="0" borderId="0" xfId="6" applyFont="1" applyFill="1" applyAlignment="1">
      <alignment horizontal="center"/>
    </xf>
    <xf numFmtId="0" fontId="7" fillId="0" borderId="0" xfId="6" applyFont="1"/>
    <xf numFmtId="0" fontId="2" fillId="0" borderId="0" xfId="6" applyFont="1"/>
    <xf numFmtId="0" fontId="6" fillId="0" borderId="0" xfId="6" applyFont="1"/>
    <xf numFmtId="0" fontId="2" fillId="0" borderId="0" xfId="6" applyFont="1" applyFill="1"/>
    <xf numFmtId="0" fontId="2" fillId="0" borderId="0" xfId="6" applyFill="1"/>
    <xf numFmtId="0" fontId="4" fillId="0" borderId="0" xfId="6" applyFont="1" applyFill="1"/>
    <xf numFmtId="0" fontId="6" fillId="0" borderId="0" xfId="6" applyFont="1" applyAlignment="1"/>
    <xf numFmtId="167" fontId="4" fillId="0" borderId="0" xfId="6" applyNumberFormat="1" applyFont="1" applyFill="1" applyAlignment="1">
      <alignment horizontal="center"/>
    </xf>
    <xf numFmtId="0" fontId="4" fillId="0" borderId="0" xfId="6" applyFont="1" applyFill="1" applyAlignment="1"/>
    <xf numFmtId="49" fontId="5" fillId="0" borderId="0" xfId="0" applyNumberFormat="1" applyFont="1" applyAlignment="1">
      <alignment horizontal="left"/>
    </xf>
    <xf numFmtId="165" fontId="5" fillId="0" borderId="1" xfId="6" applyNumberFormat="1" applyFont="1" applyFill="1" applyBorder="1" applyAlignment="1">
      <alignment horizontal="center"/>
    </xf>
    <xf numFmtId="49" fontId="5" fillId="0" borderId="1" xfId="6" applyNumberFormat="1" applyFont="1" applyFill="1" applyBorder="1" applyAlignment="1">
      <alignment horizontal="center"/>
    </xf>
    <xf numFmtId="49" fontId="8" fillId="0" borderId="1" xfId="6" applyNumberFormat="1" applyFont="1" applyFill="1" applyBorder="1" applyAlignment="1">
      <alignment horizontal="center"/>
    </xf>
    <xf numFmtId="0" fontId="5" fillId="0" borderId="1" xfId="4" applyFont="1" applyFill="1" applyBorder="1" applyAlignment="1">
      <alignment wrapText="1"/>
    </xf>
    <xf numFmtId="0" fontId="8" fillId="0" borderId="1" xfId="4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166" fontId="8" fillId="0" borderId="1" xfId="7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>
      <alignment horizontal="center" wrapText="1"/>
    </xf>
    <xf numFmtId="49" fontId="5" fillId="0" borderId="1" xfId="6" applyNumberFormat="1" applyFont="1" applyFill="1" applyBorder="1" applyAlignment="1">
      <alignment vertical="top" wrapText="1"/>
    </xf>
    <xf numFmtId="165" fontId="8" fillId="0" borderId="1" xfId="6" applyNumberFormat="1" applyFont="1" applyFill="1" applyBorder="1" applyAlignment="1">
      <alignment horizontal="center"/>
    </xf>
    <xf numFmtId="166" fontId="5" fillId="0" borderId="1" xfId="7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wrapText="1"/>
    </xf>
    <xf numFmtId="0" fontId="8" fillId="0" borderId="0" xfId="3" applyNumberFormat="1" applyFont="1" applyFill="1" applyAlignment="1" applyProtection="1">
      <alignment horizontal="center" vertical="center" wrapText="1"/>
      <protection hidden="1"/>
    </xf>
    <xf numFmtId="0" fontId="5" fillId="0" borderId="0" xfId="6" applyFont="1" applyFill="1" applyAlignment="1">
      <alignment vertical="top" wrapText="1"/>
    </xf>
    <xf numFmtId="0" fontId="5" fillId="0" borderId="0" xfId="6" applyFont="1" applyFill="1" applyAlignment="1">
      <alignment wrapText="1"/>
    </xf>
    <xf numFmtId="0" fontId="5" fillId="0" borderId="0" xfId="6" applyFont="1" applyFill="1" applyAlignment="1" applyProtection="1">
      <protection locked="0"/>
    </xf>
    <xf numFmtId="0" fontId="5" fillId="0" borderId="0" xfId="6" applyFont="1" applyFill="1" applyAlignment="1"/>
    <xf numFmtId="0" fontId="5" fillId="0" borderId="0" xfId="6" applyFont="1" applyFill="1" applyAlignment="1" applyProtection="1">
      <alignment wrapText="1"/>
      <protection locked="0"/>
    </xf>
    <xf numFmtId="0" fontId="5" fillId="0" borderId="0" xfId="6" applyFont="1" applyFill="1" applyAlignment="1" applyProtection="1">
      <alignment horizontal="left" wrapText="1"/>
      <protection locked="0"/>
    </xf>
    <xf numFmtId="0" fontId="9" fillId="0" borderId="0" xfId="6" applyFont="1"/>
    <xf numFmtId="0" fontId="10" fillId="0" borderId="0" xfId="6" applyFont="1"/>
    <xf numFmtId="0" fontId="8" fillId="0" borderId="1" xfId="6" applyFont="1" applyFill="1" applyBorder="1" applyAlignment="1">
      <alignment horizontal="left" wrapText="1"/>
    </xf>
    <xf numFmtId="0" fontId="8" fillId="0" borderId="1" xfId="6" applyFont="1" applyFill="1" applyBorder="1" applyAlignment="1">
      <alignment horizontal="center" wrapText="1"/>
    </xf>
    <xf numFmtId="0" fontId="8" fillId="0" borderId="1" xfId="6" applyFont="1" applyFill="1" applyBorder="1" applyAlignment="1">
      <alignment horizontal="center"/>
    </xf>
    <xf numFmtId="0" fontId="8" fillId="0" borderId="1" xfId="6" applyFont="1" applyFill="1" applyBorder="1" applyAlignment="1">
      <alignment vertical="center" wrapText="1"/>
    </xf>
    <xf numFmtId="1" fontId="5" fillId="0" borderId="1" xfId="6" applyNumberFormat="1" applyFont="1" applyFill="1" applyBorder="1" applyAlignment="1">
      <alignment wrapText="1"/>
    </xf>
    <xf numFmtId="0" fontId="5" fillId="0" borderId="1" xfId="6" applyFont="1" applyFill="1" applyBorder="1" applyAlignment="1">
      <alignment horizontal="center" wrapText="1"/>
    </xf>
    <xf numFmtId="1" fontId="5" fillId="0" borderId="1" xfId="6" applyNumberFormat="1" applyFont="1" applyFill="1" applyBorder="1" applyAlignment="1">
      <alignment vertical="top" wrapText="1"/>
    </xf>
    <xf numFmtId="0" fontId="5" fillId="0" borderId="1" xfId="3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6" applyFont="1" applyFill="1" applyBorder="1" applyAlignment="1">
      <alignment wrapText="1"/>
    </xf>
    <xf numFmtId="1" fontId="5" fillId="0" borderId="1" xfId="6" applyNumberFormat="1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6" applyNumberFormat="1" applyFont="1" applyFill="1" applyBorder="1" applyAlignment="1">
      <alignment horizontal="center"/>
    </xf>
    <xf numFmtId="0" fontId="5" fillId="0" borderId="1" xfId="6" applyNumberFormat="1" applyFont="1" applyFill="1" applyBorder="1" applyAlignment="1">
      <alignment horizontal="center"/>
    </xf>
    <xf numFmtId="168" fontId="8" fillId="0" borderId="1" xfId="6" applyNumberFormat="1" applyFont="1" applyFill="1" applyBorder="1" applyAlignment="1">
      <alignment horizontal="center" wrapText="1"/>
    </xf>
    <xf numFmtId="169" fontId="8" fillId="0" borderId="1" xfId="6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vertical="top" wrapText="1"/>
    </xf>
    <xf numFmtId="169" fontId="5" fillId="0" borderId="1" xfId="6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4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2" fontId="5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5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8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wrapText="1"/>
    </xf>
    <xf numFmtId="49" fontId="5" fillId="0" borderId="3" xfId="3" applyNumberFormat="1" applyFont="1" applyFill="1" applyBorder="1" applyAlignment="1" applyProtection="1">
      <alignment horizontal="left" vertical="center" wrapText="1"/>
      <protection hidden="1"/>
    </xf>
    <xf numFmtId="49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/>
    <xf numFmtId="0" fontId="5" fillId="0" borderId="0" xfId="3" applyNumberFormat="1" applyFont="1" applyFill="1" applyAlignment="1" applyProtection="1">
      <alignment horizontal="right" wrapText="1"/>
      <protection hidden="1"/>
    </xf>
    <xf numFmtId="0" fontId="8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horizontal="center" vertical="center" wrapText="1"/>
    </xf>
    <xf numFmtId="0" fontId="8" fillId="0" borderId="11" xfId="5" applyFont="1" applyFill="1" applyBorder="1" applyAlignment="1">
      <alignment horizontal="center" vertical="center" wrapText="1"/>
    </xf>
    <xf numFmtId="0" fontId="8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5" applyFont="1" applyFill="1" applyBorder="1" applyAlignment="1">
      <alignment horizontal="center" vertical="center" wrapText="1"/>
    </xf>
    <xf numFmtId="171" fontId="8" fillId="0" borderId="1" xfId="8" applyNumberFormat="1" applyFont="1" applyFill="1" applyBorder="1" applyAlignment="1">
      <alignment horizontal="center"/>
    </xf>
    <xf numFmtId="0" fontId="13" fillId="0" borderId="0" xfId="3" applyNumberFormat="1" applyFont="1" applyFill="1" applyAlignment="1" applyProtection="1">
      <alignment horizontal="center" vertical="center" wrapText="1"/>
      <protection hidden="1"/>
    </xf>
    <xf numFmtId="0" fontId="5" fillId="0" borderId="0" xfId="6" applyFont="1" applyFill="1" applyAlignment="1" applyProtection="1">
      <alignment wrapText="1"/>
      <protection locked="0"/>
    </xf>
    <xf numFmtId="0" fontId="9" fillId="0" borderId="0" xfId="6" applyFont="1" applyAlignment="1">
      <alignment wrapText="1"/>
    </xf>
    <xf numFmtId="171" fontId="5" fillId="0" borderId="1" xfId="8" applyNumberFormat="1" applyFont="1" applyFill="1" applyBorder="1" applyAlignment="1">
      <alignment horizontal="center"/>
    </xf>
    <xf numFmtId="171" fontId="8" fillId="0" borderId="2" xfId="8" applyNumberFormat="1" applyFont="1" applyFill="1" applyBorder="1" applyAlignment="1">
      <alignment horizontal="center"/>
    </xf>
    <xf numFmtId="171" fontId="11" fillId="0" borderId="1" xfId="8" applyNumberFormat="1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8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9" xfId="5" applyFont="1" applyFill="1" applyBorder="1" applyAlignment="1">
      <alignment horizontal="center" vertical="center" wrapText="1"/>
    </xf>
    <xf numFmtId="0" fontId="5" fillId="0" borderId="0" xfId="2" applyNumberFormat="1" applyFont="1" applyFill="1" applyAlignment="1" applyProtection="1">
      <alignment horizontal="left"/>
      <protection hidden="1"/>
    </xf>
    <xf numFmtId="0" fontId="5" fillId="0" borderId="0" xfId="6" applyFont="1" applyFill="1" applyAlignment="1">
      <alignment horizontal="left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_tmp" xfId="3"/>
    <cellStyle name="Обычный_ПРИЛОЖЕНИЕ 3 -КФСР 2014г" xfId="4"/>
    <cellStyle name="Обычный_ПРИЛОЖЕНИЕ 5 -ВЕДОМСТВЕННАЯ 2012 год" xfId="5"/>
    <cellStyle name="Обычный_ПРИЛОЖЕНИЕ 5 -ВЕДОМСТВЕННАЯ СТР-РА  2014 год" xfId="6"/>
    <cellStyle name="Финансовый" xfId="7" builtinId="3"/>
    <cellStyle name="Финансовый_ПРИЛОЖЕНИЕ 5 -ВЕДОМСТВЕННАЯ СТР-РА  2014 год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tabSelected="1" view="pageBreakPreview" zoomScaleNormal="75" zoomScaleSheetLayoutView="100" workbookViewId="0">
      <selection activeCell="M7" sqref="M7"/>
    </sheetView>
  </sheetViews>
  <sheetFormatPr defaultColWidth="9.140625" defaultRowHeight="18.75" x14ac:dyDescent="0.3"/>
  <cols>
    <col min="1" max="1" width="47.28515625" style="1" customWidth="1"/>
    <col min="2" max="2" width="7.140625" style="2" customWidth="1"/>
    <col min="3" max="3" width="7.42578125" style="14" customWidth="1"/>
    <col min="4" max="4" width="6.5703125" style="14" customWidth="1"/>
    <col min="5" max="5" width="16.5703125" style="14" customWidth="1"/>
    <col min="6" max="6" width="6.140625" style="14" customWidth="1"/>
    <col min="7" max="7" width="14" style="14" customWidth="1"/>
    <col min="8" max="8" width="13.7109375" style="14" customWidth="1"/>
    <col min="9" max="9" width="14.28515625" style="5" customWidth="1"/>
    <col min="10" max="16384" width="9.140625" style="4"/>
  </cols>
  <sheetData>
    <row r="1" spans="1:13" ht="15.75" x14ac:dyDescent="0.25">
      <c r="A1" s="31"/>
      <c r="B1" s="32"/>
      <c r="C1" s="33"/>
      <c r="D1" s="33"/>
      <c r="E1" s="33"/>
      <c r="F1" s="34"/>
      <c r="G1" s="34"/>
      <c r="H1" s="92" t="s">
        <v>66</v>
      </c>
      <c r="I1" s="92"/>
      <c r="J1" s="92"/>
      <c r="K1" s="92"/>
      <c r="L1" s="92"/>
      <c r="M1" s="92"/>
    </row>
    <row r="2" spans="1:13" ht="15.75" x14ac:dyDescent="0.25">
      <c r="A2" s="31"/>
      <c r="B2" s="32"/>
      <c r="C2" s="33"/>
      <c r="D2" s="33"/>
      <c r="E2" s="33"/>
      <c r="F2" s="34"/>
      <c r="G2" s="93" t="s">
        <v>150</v>
      </c>
      <c r="H2" s="93"/>
      <c r="I2" s="93"/>
      <c r="J2" s="69"/>
    </row>
    <row r="3" spans="1:13" ht="38.25" customHeight="1" x14ac:dyDescent="0.25">
      <c r="A3" s="31"/>
      <c r="B3" s="32"/>
      <c r="C3" s="33"/>
      <c r="D3" s="33"/>
      <c r="E3" s="33"/>
      <c r="F3" s="34"/>
      <c r="G3" s="93"/>
      <c r="H3" s="93"/>
      <c r="I3" s="93"/>
      <c r="J3" s="15"/>
    </row>
    <row r="4" spans="1:13" ht="23.25" customHeight="1" x14ac:dyDescent="0.25">
      <c r="A4" s="31"/>
      <c r="B4" s="32"/>
      <c r="C4" s="33"/>
      <c r="D4" s="33"/>
      <c r="E4" s="35"/>
      <c r="F4" s="35"/>
      <c r="G4" s="93"/>
      <c r="H4" s="93"/>
      <c r="I4" s="93"/>
      <c r="J4" s="69"/>
    </row>
    <row r="5" spans="1:13" ht="55.5" customHeight="1" x14ac:dyDescent="0.25">
      <c r="A5" s="31"/>
      <c r="B5" s="32"/>
      <c r="C5" s="33"/>
      <c r="D5" s="33"/>
      <c r="E5" s="36"/>
      <c r="F5" s="36"/>
      <c r="G5" s="93"/>
      <c r="H5" s="93"/>
      <c r="I5" s="93"/>
      <c r="J5" s="37"/>
    </row>
    <row r="6" spans="1:13" ht="15.75" x14ac:dyDescent="0.25">
      <c r="A6" s="31"/>
      <c r="B6" s="32"/>
      <c r="C6" s="81"/>
      <c r="D6" s="82"/>
      <c r="E6" s="82"/>
      <c r="F6" s="82"/>
      <c r="G6" s="82"/>
      <c r="H6" s="82"/>
      <c r="I6" s="82"/>
      <c r="J6" s="37"/>
    </row>
    <row r="7" spans="1:13" ht="63.75" customHeight="1" x14ac:dyDescent="0.2">
      <c r="A7" s="80" t="s">
        <v>149</v>
      </c>
      <c r="B7" s="80"/>
      <c r="C7" s="80"/>
      <c r="D7" s="80"/>
      <c r="E7" s="80"/>
      <c r="F7" s="80"/>
      <c r="G7" s="80"/>
      <c r="H7" s="80"/>
      <c r="I7" s="80"/>
      <c r="J7" s="37"/>
    </row>
    <row r="8" spans="1:13" ht="21" customHeight="1" x14ac:dyDescent="0.25">
      <c r="A8" s="30"/>
      <c r="B8" s="30"/>
      <c r="C8" s="30"/>
      <c r="D8" s="30"/>
      <c r="E8" s="30"/>
      <c r="F8" s="30"/>
      <c r="G8" s="30"/>
      <c r="H8" s="30"/>
      <c r="I8" s="70" t="s">
        <v>147</v>
      </c>
      <c r="J8" s="37"/>
    </row>
    <row r="9" spans="1:13" s="6" customFormat="1" ht="37.5" customHeight="1" x14ac:dyDescent="0.25">
      <c r="A9" s="78" t="s">
        <v>0</v>
      </c>
      <c r="B9" s="77" t="s">
        <v>30</v>
      </c>
      <c r="C9" s="77" t="s">
        <v>23</v>
      </c>
      <c r="D9" s="77" t="s">
        <v>24</v>
      </c>
      <c r="E9" s="78" t="s">
        <v>1</v>
      </c>
      <c r="F9" s="74" t="s">
        <v>2</v>
      </c>
      <c r="G9" s="86" t="s">
        <v>148</v>
      </c>
      <c r="H9" s="87"/>
      <c r="I9" s="88"/>
      <c r="J9" s="38"/>
    </row>
    <row r="10" spans="1:13" s="6" customFormat="1" ht="37.5" customHeight="1" x14ac:dyDescent="0.2">
      <c r="A10" s="78"/>
      <c r="B10" s="77"/>
      <c r="C10" s="77"/>
      <c r="D10" s="77"/>
      <c r="E10" s="78"/>
      <c r="F10" s="74"/>
      <c r="G10" s="89"/>
      <c r="H10" s="90"/>
      <c r="I10" s="91"/>
    </row>
    <row r="11" spans="1:13" s="6" customFormat="1" ht="18.75" customHeight="1" x14ac:dyDescent="0.2">
      <c r="A11" s="72">
        <v>1</v>
      </c>
      <c r="B11" s="71">
        <v>2</v>
      </c>
      <c r="C11" s="71">
        <v>3</v>
      </c>
      <c r="D11" s="71">
        <v>4</v>
      </c>
      <c r="E11" s="72">
        <v>5</v>
      </c>
      <c r="F11" s="73">
        <v>6</v>
      </c>
      <c r="G11" s="74">
        <v>7</v>
      </c>
      <c r="H11" s="75"/>
      <c r="I11" s="76"/>
    </row>
    <row r="12" spans="1:13" ht="31.5" x14ac:dyDescent="0.25">
      <c r="A12" s="39" t="s">
        <v>25</v>
      </c>
      <c r="B12" s="40">
        <v>211</v>
      </c>
      <c r="C12" s="41"/>
      <c r="D12" s="40"/>
      <c r="E12" s="40"/>
      <c r="F12" s="40"/>
      <c r="G12" s="84">
        <f>G118</f>
        <v>17093.899999999998</v>
      </c>
      <c r="H12" s="84"/>
      <c r="I12" s="84"/>
    </row>
    <row r="13" spans="1:13" s="7" customFormat="1" ht="15.75" x14ac:dyDescent="0.25">
      <c r="A13" s="42" t="s">
        <v>18</v>
      </c>
      <c r="B13" s="40">
        <v>211</v>
      </c>
      <c r="C13" s="27">
        <v>1</v>
      </c>
      <c r="D13" s="27">
        <v>0</v>
      </c>
      <c r="E13" s="40"/>
      <c r="F13" s="40"/>
      <c r="G13" s="79">
        <f>G14+G21+G25+G43+G46+G53</f>
        <v>7554.6</v>
      </c>
      <c r="H13" s="79"/>
      <c r="I13" s="79"/>
    </row>
    <row r="14" spans="1:13" s="7" customFormat="1" ht="60" customHeight="1" x14ac:dyDescent="0.25">
      <c r="A14" s="43" t="s">
        <v>31</v>
      </c>
      <c r="B14" s="44">
        <v>211</v>
      </c>
      <c r="C14" s="16">
        <v>1</v>
      </c>
      <c r="D14" s="16">
        <v>2</v>
      </c>
      <c r="E14" s="16"/>
      <c r="F14" s="17"/>
      <c r="G14" s="83">
        <f>G15</f>
        <v>951.1</v>
      </c>
      <c r="H14" s="83"/>
      <c r="I14" s="83"/>
    </row>
    <row r="15" spans="1:13" s="7" customFormat="1" ht="81" customHeight="1" x14ac:dyDescent="0.25">
      <c r="A15" s="56" t="s">
        <v>124</v>
      </c>
      <c r="B15" s="44">
        <v>211</v>
      </c>
      <c r="C15" s="16">
        <v>1</v>
      </c>
      <c r="D15" s="16">
        <v>2</v>
      </c>
      <c r="E15" s="44" t="s">
        <v>53</v>
      </c>
      <c r="F15" s="44"/>
      <c r="G15" s="83">
        <f>G16+G19</f>
        <v>951.1</v>
      </c>
      <c r="H15" s="83"/>
      <c r="I15" s="83"/>
    </row>
    <row r="16" spans="1:13" ht="52.5" customHeight="1" x14ac:dyDescent="0.25">
      <c r="A16" s="46" t="s">
        <v>19</v>
      </c>
      <c r="B16" s="44">
        <v>211</v>
      </c>
      <c r="C16" s="16">
        <v>1</v>
      </c>
      <c r="D16" s="16">
        <v>2</v>
      </c>
      <c r="E16" s="16" t="s">
        <v>69</v>
      </c>
      <c r="F16" s="17"/>
      <c r="G16" s="83">
        <f>G17</f>
        <v>753.6</v>
      </c>
      <c r="H16" s="83"/>
      <c r="I16" s="83"/>
      <c r="J16" s="7"/>
      <c r="K16" s="7"/>
      <c r="L16" s="3"/>
    </row>
    <row r="17" spans="1:12" ht="33" customHeight="1" x14ac:dyDescent="0.25">
      <c r="A17" s="46" t="s">
        <v>39</v>
      </c>
      <c r="B17" s="44">
        <v>211</v>
      </c>
      <c r="C17" s="16">
        <v>1</v>
      </c>
      <c r="D17" s="16">
        <v>2</v>
      </c>
      <c r="E17" s="16" t="s">
        <v>84</v>
      </c>
      <c r="F17" s="17"/>
      <c r="G17" s="83">
        <f>SUM(G18:G18)</f>
        <v>753.6</v>
      </c>
      <c r="H17" s="83"/>
      <c r="I17" s="83"/>
      <c r="L17" s="3"/>
    </row>
    <row r="18" spans="1:12" ht="34.5" customHeight="1" x14ac:dyDescent="0.25">
      <c r="A18" s="47" t="s">
        <v>35</v>
      </c>
      <c r="B18" s="44">
        <v>211</v>
      </c>
      <c r="C18" s="16">
        <v>1</v>
      </c>
      <c r="D18" s="16">
        <v>2</v>
      </c>
      <c r="E18" s="16" t="s">
        <v>84</v>
      </c>
      <c r="F18" s="17" t="s">
        <v>4</v>
      </c>
      <c r="G18" s="83">
        <v>753.6</v>
      </c>
      <c r="H18" s="83"/>
      <c r="I18" s="83"/>
      <c r="L18" s="3"/>
    </row>
    <row r="19" spans="1:12" ht="33" customHeight="1" x14ac:dyDescent="0.25">
      <c r="A19" s="56" t="s">
        <v>87</v>
      </c>
      <c r="B19" s="44">
        <v>211</v>
      </c>
      <c r="C19" s="16">
        <v>1</v>
      </c>
      <c r="D19" s="16">
        <v>2</v>
      </c>
      <c r="E19" s="25" t="s">
        <v>85</v>
      </c>
      <c r="F19" s="17"/>
      <c r="G19" s="83">
        <f>SUM(G20:G20)</f>
        <v>197.5</v>
      </c>
      <c r="H19" s="83"/>
      <c r="I19" s="83"/>
      <c r="L19" s="3"/>
    </row>
    <row r="20" spans="1:12" ht="36.75" customHeight="1" x14ac:dyDescent="0.25">
      <c r="A20" s="56" t="s">
        <v>3</v>
      </c>
      <c r="B20" s="44">
        <v>211</v>
      </c>
      <c r="C20" s="16">
        <v>1</v>
      </c>
      <c r="D20" s="16">
        <v>2</v>
      </c>
      <c r="E20" s="25" t="s">
        <v>85</v>
      </c>
      <c r="F20" s="17" t="s">
        <v>4</v>
      </c>
      <c r="G20" s="83">
        <v>197.5</v>
      </c>
      <c r="H20" s="83"/>
      <c r="I20" s="83"/>
      <c r="L20" s="3"/>
    </row>
    <row r="21" spans="1:12" ht="51.75" customHeight="1" x14ac:dyDescent="0.25">
      <c r="A21" s="47" t="s">
        <v>32</v>
      </c>
      <c r="B21" s="44">
        <v>211</v>
      </c>
      <c r="C21" s="16">
        <v>1</v>
      </c>
      <c r="D21" s="16">
        <v>3</v>
      </c>
      <c r="E21" s="16"/>
      <c r="F21" s="17"/>
      <c r="G21" s="83">
        <f t="shared" ref="G21:G23" si="0">G22</f>
        <v>149.80000000000001</v>
      </c>
      <c r="H21" s="83"/>
      <c r="I21" s="83"/>
      <c r="L21" s="3"/>
    </row>
    <row r="22" spans="1:12" ht="50.25" customHeight="1" x14ac:dyDescent="0.25">
      <c r="A22" s="46" t="s">
        <v>19</v>
      </c>
      <c r="B22" s="44">
        <v>211</v>
      </c>
      <c r="C22" s="16">
        <v>1</v>
      </c>
      <c r="D22" s="16">
        <v>3</v>
      </c>
      <c r="E22" s="16" t="s">
        <v>69</v>
      </c>
      <c r="F22" s="17"/>
      <c r="G22" s="83">
        <f t="shared" si="0"/>
        <v>149.80000000000001</v>
      </c>
      <c r="H22" s="83"/>
      <c r="I22" s="83"/>
    </row>
    <row r="23" spans="1:12" ht="39" customHeight="1" x14ac:dyDescent="0.25">
      <c r="A23" s="46" t="s">
        <v>39</v>
      </c>
      <c r="B23" s="44">
        <v>211</v>
      </c>
      <c r="C23" s="16">
        <v>1</v>
      </c>
      <c r="D23" s="16">
        <v>3</v>
      </c>
      <c r="E23" s="16" t="s">
        <v>84</v>
      </c>
      <c r="F23" s="17"/>
      <c r="G23" s="83">
        <f t="shared" si="0"/>
        <v>149.80000000000001</v>
      </c>
      <c r="H23" s="83"/>
      <c r="I23" s="83"/>
    </row>
    <row r="24" spans="1:12" ht="15.75" x14ac:dyDescent="0.25">
      <c r="A24" s="47" t="s">
        <v>17</v>
      </c>
      <c r="B24" s="44">
        <v>211</v>
      </c>
      <c r="C24" s="16">
        <v>1</v>
      </c>
      <c r="D24" s="16">
        <v>3</v>
      </c>
      <c r="E24" s="16" t="s">
        <v>84</v>
      </c>
      <c r="F24" s="17" t="s">
        <v>9</v>
      </c>
      <c r="G24" s="83">
        <v>149.80000000000001</v>
      </c>
      <c r="H24" s="83"/>
      <c r="I24" s="83"/>
    </row>
    <row r="25" spans="1:12" ht="78.75" customHeight="1" x14ac:dyDescent="0.25">
      <c r="A25" s="48" t="s">
        <v>33</v>
      </c>
      <c r="B25" s="44">
        <v>211</v>
      </c>
      <c r="C25" s="16">
        <v>1</v>
      </c>
      <c r="D25" s="16">
        <v>4</v>
      </c>
      <c r="E25" s="16"/>
      <c r="F25" s="17"/>
      <c r="G25" s="83">
        <f>G26+G36+G40</f>
        <v>6155.8</v>
      </c>
      <c r="H25" s="83"/>
      <c r="I25" s="83"/>
    </row>
    <row r="26" spans="1:12" ht="56.25" customHeight="1" x14ac:dyDescent="0.25">
      <c r="A26" s="46" t="s">
        <v>19</v>
      </c>
      <c r="B26" s="44">
        <v>211</v>
      </c>
      <c r="C26" s="16">
        <v>1</v>
      </c>
      <c r="D26" s="16">
        <v>4</v>
      </c>
      <c r="E26" s="16" t="s">
        <v>69</v>
      </c>
      <c r="F26" s="17"/>
      <c r="G26" s="83">
        <f>G27+G32+G34</f>
        <v>6143.4000000000005</v>
      </c>
      <c r="H26" s="83"/>
      <c r="I26" s="83"/>
    </row>
    <row r="27" spans="1:12" ht="37.5" customHeight="1" x14ac:dyDescent="0.25">
      <c r="A27" s="46" t="s">
        <v>39</v>
      </c>
      <c r="B27" s="44">
        <v>211</v>
      </c>
      <c r="C27" s="16">
        <v>1</v>
      </c>
      <c r="D27" s="16">
        <v>4</v>
      </c>
      <c r="E27" s="16" t="s">
        <v>84</v>
      </c>
      <c r="F27" s="17"/>
      <c r="G27" s="83">
        <f>SUM(G28:G31)</f>
        <v>4953.9000000000005</v>
      </c>
      <c r="H27" s="83"/>
      <c r="I27" s="83"/>
    </row>
    <row r="28" spans="1:12" ht="31.5" x14ac:dyDescent="0.25">
      <c r="A28" s="47" t="s">
        <v>3</v>
      </c>
      <c r="B28" s="44">
        <v>211</v>
      </c>
      <c r="C28" s="16">
        <v>1</v>
      </c>
      <c r="D28" s="16">
        <v>4</v>
      </c>
      <c r="E28" s="16" t="s">
        <v>84</v>
      </c>
      <c r="F28" s="17" t="s">
        <v>4</v>
      </c>
      <c r="G28" s="83">
        <v>3182.8</v>
      </c>
      <c r="H28" s="83"/>
      <c r="I28" s="83"/>
    </row>
    <row r="29" spans="1:12" ht="52.5" customHeight="1" x14ac:dyDescent="0.25">
      <c r="A29" s="47" t="s">
        <v>36</v>
      </c>
      <c r="B29" s="44">
        <v>211</v>
      </c>
      <c r="C29" s="16">
        <v>1</v>
      </c>
      <c r="D29" s="16">
        <v>4</v>
      </c>
      <c r="E29" s="16" t="s">
        <v>84</v>
      </c>
      <c r="F29" s="17" t="s">
        <v>6</v>
      </c>
      <c r="G29" s="83">
        <v>1652.9</v>
      </c>
      <c r="H29" s="83"/>
      <c r="I29" s="83"/>
    </row>
    <row r="30" spans="1:12" ht="24" customHeight="1" x14ac:dyDescent="0.25">
      <c r="A30" s="59" t="s">
        <v>51</v>
      </c>
      <c r="B30" s="44">
        <v>211</v>
      </c>
      <c r="C30" s="16">
        <v>1</v>
      </c>
      <c r="D30" s="16">
        <v>4</v>
      </c>
      <c r="E30" s="16" t="s">
        <v>84</v>
      </c>
      <c r="F30" s="17" t="s">
        <v>9</v>
      </c>
      <c r="G30" s="83">
        <v>100</v>
      </c>
      <c r="H30" s="83"/>
      <c r="I30" s="83"/>
    </row>
    <row r="31" spans="1:12" ht="22.5" customHeight="1" x14ac:dyDescent="0.25">
      <c r="A31" s="47" t="s">
        <v>37</v>
      </c>
      <c r="B31" s="44">
        <v>211</v>
      </c>
      <c r="C31" s="16">
        <v>1</v>
      </c>
      <c r="D31" s="16">
        <v>4</v>
      </c>
      <c r="E31" s="16" t="s">
        <v>84</v>
      </c>
      <c r="F31" s="17" t="s">
        <v>7</v>
      </c>
      <c r="G31" s="83">
        <v>18.2</v>
      </c>
      <c r="H31" s="83"/>
      <c r="I31" s="83"/>
    </row>
    <row r="32" spans="1:12" s="7" customFormat="1" ht="47.25" x14ac:dyDescent="0.25">
      <c r="A32" s="59" t="s">
        <v>121</v>
      </c>
      <c r="B32" s="44">
        <v>211</v>
      </c>
      <c r="C32" s="16">
        <v>1</v>
      </c>
      <c r="D32" s="16">
        <v>4</v>
      </c>
      <c r="E32" s="25" t="s">
        <v>86</v>
      </c>
      <c r="F32" s="17"/>
      <c r="G32" s="83">
        <f>G33</f>
        <v>239.1</v>
      </c>
      <c r="H32" s="83"/>
      <c r="I32" s="83"/>
      <c r="J32" s="4"/>
      <c r="K32" s="4"/>
    </row>
    <row r="33" spans="1:11" s="7" customFormat="1" ht="36" customHeight="1" x14ac:dyDescent="0.25">
      <c r="A33" s="59" t="s">
        <v>3</v>
      </c>
      <c r="B33" s="44">
        <v>211</v>
      </c>
      <c r="C33" s="16">
        <v>1</v>
      </c>
      <c r="D33" s="16">
        <v>4</v>
      </c>
      <c r="E33" s="25" t="s">
        <v>86</v>
      </c>
      <c r="F33" s="17" t="s">
        <v>4</v>
      </c>
      <c r="G33" s="83">
        <v>239.1</v>
      </c>
      <c r="H33" s="83"/>
      <c r="I33" s="83"/>
      <c r="J33" s="4"/>
      <c r="K33" s="4"/>
    </row>
    <row r="34" spans="1:11" s="7" customFormat="1" ht="31.5" x14ac:dyDescent="0.25">
      <c r="A34" s="56" t="s">
        <v>87</v>
      </c>
      <c r="B34" s="44">
        <v>211</v>
      </c>
      <c r="C34" s="16">
        <v>1</v>
      </c>
      <c r="D34" s="16">
        <v>4</v>
      </c>
      <c r="E34" s="25" t="s">
        <v>85</v>
      </c>
      <c r="F34" s="17"/>
      <c r="G34" s="83">
        <f>G35</f>
        <v>950.4</v>
      </c>
      <c r="H34" s="83"/>
      <c r="I34" s="83"/>
      <c r="J34" s="4"/>
      <c r="K34" s="4"/>
    </row>
    <row r="35" spans="1:11" s="7" customFormat="1" ht="31.5" x14ac:dyDescent="0.25">
      <c r="A35" s="56" t="s">
        <v>3</v>
      </c>
      <c r="B35" s="44">
        <v>211</v>
      </c>
      <c r="C35" s="16">
        <v>1</v>
      </c>
      <c r="D35" s="16">
        <v>4</v>
      </c>
      <c r="E35" s="25" t="s">
        <v>85</v>
      </c>
      <c r="F35" s="17" t="s">
        <v>4</v>
      </c>
      <c r="G35" s="83">
        <v>950.4</v>
      </c>
      <c r="H35" s="83"/>
      <c r="I35" s="83"/>
      <c r="J35" s="4"/>
      <c r="K35" s="4"/>
    </row>
    <row r="36" spans="1:11" s="7" customFormat="1" ht="31.5" x14ac:dyDescent="0.25">
      <c r="A36" s="56" t="s">
        <v>127</v>
      </c>
      <c r="B36" s="44">
        <v>211</v>
      </c>
      <c r="C36" s="16">
        <v>1</v>
      </c>
      <c r="D36" s="16">
        <v>4</v>
      </c>
      <c r="E36" s="25" t="s">
        <v>128</v>
      </c>
      <c r="F36" s="17"/>
      <c r="G36" s="83">
        <f t="shared" ref="G36:G41" si="1">G37</f>
        <v>2</v>
      </c>
      <c r="H36" s="83"/>
      <c r="I36" s="83"/>
      <c r="J36" s="4"/>
      <c r="K36" s="4"/>
    </row>
    <row r="37" spans="1:11" s="7" customFormat="1" ht="47.25" x14ac:dyDescent="0.25">
      <c r="A37" s="56" t="s">
        <v>19</v>
      </c>
      <c r="B37" s="44">
        <v>211</v>
      </c>
      <c r="C37" s="16">
        <v>1</v>
      </c>
      <c r="D37" s="16">
        <v>4</v>
      </c>
      <c r="E37" s="25" t="s">
        <v>128</v>
      </c>
      <c r="F37" s="17"/>
      <c r="G37" s="83">
        <f t="shared" si="1"/>
        <v>2</v>
      </c>
      <c r="H37" s="83"/>
      <c r="I37" s="83"/>
      <c r="J37" s="4"/>
      <c r="K37" s="4"/>
    </row>
    <row r="38" spans="1:11" s="7" customFormat="1" ht="126" x14ac:dyDescent="0.25">
      <c r="A38" s="60" t="s">
        <v>43</v>
      </c>
      <c r="B38" s="44">
        <v>211</v>
      </c>
      <c r="C38" s="16">
        <v>1</v>
      </c>
      <c r="D38" s="16">
        <v>4</v>
      </c>
      <c r="E38" s="25" t="s">
        <v>129</v>
      </c>
      <c r="F38" s="17"/>
      <c r="G38" s="83">
        <f t="shared" si="1"/>
        <v>2</v>
      </c>
      <c r="H38" s="83"/>
      <c r="I38" s="83"/>
      <c r="J38" s="4"/>
      <c r="K38" s="4"/>
    </row>
    <row r="39" spans="1:11" s="7" customFormat="1" ht="31.5" x14ac:dyDescent="0.25">
      <c r="A39" s="59" t="s">
        <v>5</v>
      </c>
      <c r="B39" s="44">
        <v>211</v>
      </c>
      <c r="C39" s="16">
        <v>1</v>
      </c>
      <c r="D39" s="16">
        <v>4</v>
      </c>
      <c r="E39" s="25" t="s">
        <v>129</v>
      </c>
      <c r="F39" s="17" t="s">
        <v>6</v>
      </c>
      <c r="G39" s="83">
        <v>2</v>
      </c>
      <c r="H39" s="83"/>
      <c r="I39" s="83"/>
      <c r="J39" s="4"/>
      <c r="K39" s="4"/>
    </row>
    <row r="40" spans="1:11" s="7" customFormat="1" ht="15.75" x14ac:dyDescent="0.25">
      <c r="A40" s="68" t="s">
        <v>47</v>
      </c>
      <c r="B40" s="44">
        <v>211</v>
      </c>
      <c r="C40" s="16"/>
      <c r="D40" s="16"/>
      <c r="E40" s="25"/>
      <c r="F40" s="17"/>
      <c r="G40" s="83">
        <f t="shared" si="1"/>
        <v>10.4</v>
      </c>
      <c r="H40" s="83"/>
      <c r="I40" s="83"/>
      <c r="J40" s="4"/>
      <c r="K40" s="4"/>
    </row>
    <row r="41" spans="1:11" s="7" customFormat="1" ht="15.75" x14ac:dyDescent="0.25">
      <c r="A41" s="68" t="s">
        <v>48</v>
      </c>
      <c r="B41" s="44">
        <v>211</v>
      </c>
      <c r="C41" s="16">
        <v>1</v>
      </c>
      <c r="D41" s="16">
        <v>4</v>
      </c>
      <c r="E41" s="25" t="s">
        <v>142</v>
      </c>
      <c r="F41" s="17"/>
      <c r="G41" s="83">
        <f t="shared" si="1"/>
        <v>10.4</v>
      </c>
      <c r="H41" s="83"/>
      <c r="I41" s="83"/>
      <c r="J41" s="4"/>
      <c r="K41" s="4"/>
    </row>
    <row r="42" spans="1:11" s="7" customFormat="1" ht="15.75" x14ac:dyDescent="0.25">
      <c r="A42" s="68" t="s">
        <v>48</v>
      </c>
      <c r="B42" s="44">
        <v>211</v>
      </c>
      <c r="C42" s="16">
        <v>1</v>
      </c>
      <c r="D42" s="16">
        <v>4</v>
      </c>
      <c r="E42" s="25" t="s">
        <v>143</v>
      </c>
      <c r="F42" s="17" t="s">
        <v>6</v>
      </c>
      <c r="G42" s="83">
        <v>10.4</v>
      </c>
      <c r="H42" s="83"/>
      <c r="I42" s="83"/>
      <c r="J42" s="4"/>
      <c r="K42" s="4"/>
    </row>
    <row r="43" spans="1:11" s="8" customFormat="1" ht="18" x14ac:dyDescent="0.25">
      <c r="A43" s="47" t="s">
        <v>47</v>
      </c>
      <c r="B43" s="44">
        <v>211</v>
      </c>
      <c r="C43" s="16">
        <v>1</v>
      </c>
      <c r="D43" s="53">
        <v>11</v>
      </c>
      <c r="E43" s="16"/>
      <c r="F43" s="17"/>
      <c r="G43" s="83">
        <f>G45</f>
        <v>0</v>
      </c>
      <c r="H43" s="83"/>
      <c r="I43" s="83"/>
      <c r="J43" s="4"/>
      <c r="K43" s="4"/>
    </row>
    <row r="44" spans="1:11" s="8" customFormat="1" ht="18" x14ac:dyDescent="0.25">
      <c r="A44" s="47" t="s">
        <v>48</v>
      </c>
      <c r="B44" s="44">
        <v>211</v>
      </c>
      <c r="C44" s="16">
        <v>1</v>
      </c>
      <c r="D44" s="53">
        <v>11</v>
      </c>
      <c r="E44" s="28" t="s">
        <v>125</v>
      </c>
      <c r="F44" s="17"/>
      <c r="G44" s="83">
        <f>G45</f>
        <v>0</v>
      </c>
      <c r="H44" s="83"/>
      <c r="I44" s="83"/>
      <c r="J44" s="4"/>
      <c r="K44" s="4"/>
    </row>
    <row r="45" spans="1:11" s="8" customFormat="1" ht="18" x14ac:dyDescent="0.25">
      <c r="A45" s="47" t="s">
        <v>48</v>
      </c>
      <c r="B45" s="44">
        <v>211</v>
      </c>
      <c r="C45" s="16">
        <v>1</v>
      </c>
      <c r="D45" s="53">
        <v>11</v>
      </c>
      <c r="E45" s="28" t="s">
        <v>126</v>
      </c>
      <c r="F45" s="17" t="s">
        <v>73</v>
      </c>
      <c r="G45" s="85">
        <v>0</v>
      </c>
      <c r="H45" s="85"/>
      <c r="I45" s="85"/>
      <c r="J45" s="4"/>
      <c r="K45" s="4"/>
    </row>
    <row r="46" spans="1:11" ht="22.5" customHeight="1" x14ac:dyDescent="0.25">
      <c r="A46" s="45" t="s">
        <v>34</v>
      </c>
      <c r="B46" s="44">
        <v>211</v>
      </c>
      <c r="C46" s="16">
        <v>1</v>
      </c>
      <c r="D46" s="57">
        <v>13</v>
      </c>
      <c r="E46" s="16"/>
      <c r="F46" s="17"/>
      <c r="G46" s="83">
        <f>G49+G51</f>
        <v>297.89999999999998</v>
      </c>
      <c r="H46" s="83"/>
      <c r="I46" s="83"/>
    </row>
    <row r="47" spans="1:11" ht="70.5" customHeight="1" x14ac:dyDescent="0.25">
      <c r="A47" s="56" t="s">
        <v>122</v>
      </c>
      <c r="B47" s="44">
        <v>211</v>
      </c>
      <c r="C47" s="16">
        <v>1</v>
      </c>
      <c r="D47" s="57">
        <v>13</v>
      </c>
      <c r="E47" s="16" t="s">
        <v>53</v>
      </c>
      <c r="F47" s="17"/>
      <c r="G47" s="83">
        <f t="shared" ref="G47:G49" si="2">G48</f>
        <v>255</v>
      </c>
      <c r="H47" s="83"/>
      <c r="I47" s="83"/>
    </row>
    <row r="48" spans="1:11" ht="21" customHeight="1" x14ac:dyDescent="0.25">
      <c r="A48" s="59" t="s">
        <v>134</v>
      </c>
      <c r="B48" s="44">
        <v>211</v>
      </c>
      <c r="C48" s="16">
        <v>1</v>
      </c>
      <c r="D48" s="57">
        <v>13</v>
      </c>
      <c r="E48" s="16" t="s">
        <v>131</v>
      </c>
      <c r="F48" s="17"/>
      <c r="G48" s="83">
        <f t="shared" si="2"/>
        <v>255</v>
      </c>
      <c r="H48" s="83"/>
      <c r="I48" s="83"/>
    </row>
    <row r="49" spans="1:9" ht="38.25" customHeight="1" x14ac:dyDescent="0.25">
      <c r="A49" s="59" t="s">
        <v>50</v>
      </c>
      <c r="B49" s="44">
        <v>211</v>
      </c>
      <c r="C49" s="16">
        <v>1</v>
      </c>
      <c r="D49" s="49">
        <v>13</v>
      </c>
      <c r="E49" s="16" t="s">
        <v>132</v>
      </c>
      <c r="F49" s="17"/>
      <c r="G49" s="83">
        <f t="shared" si="2"/>
        <v>255</v>
      </c>
      <c r="H49" s="83"/>
      <c r="I49" s="83"/>
    </row>
    <row r="50" spans="1:9" ht="22.5" customHeight="1" x14ac:dyDescent="0.25">
      <c r="A50" s="59" t="s">
        <v>51</v>
      </c>
      <c r="B50" s="44">
        <v>211</v>
      </c>
      <c r="C50" s="16">
        <v>1</v>
      </c>
      <c r="D50" s="49">
        <v>13</v>
      </c>
      <c r="E50" s="16" t="s">
        <v>132</v>
      </c>
      <c r="F50" s="17" t="s">
        <v>9</v>
      </c>
      <c r="G50" s="85">
        <v>255</v>
      </c>
      <c r="H50" s="85"/>
      <c r="I50" s="85"/>
    </row>
    <row r="51" spans="1:9" ht="22.5" customHeight="1" x14ac:dyDescent="0.25">
      <c r="A51" s="59" t="s">
        <v>49</v>
      </c>
      <c r="B51" s="44">
        <v>211</v>
      </c>
      <c r="C51" s="16">
        <v>1</v>
      </c>
      <c r="D51" s="49">
        <v>13</v>
      </c>
      <c r="E51" s="28" t="s">
        <v>105</v>
      </c>
      <c r="F51" s="17"/>
      <c r="G51" s="83">
        <f>G52</f>
        <v>42.9</v>
      </c>
      <c r="H51" s="83"/>
      <c r="I51" s="83"/>
    </row>
    <row r="52" spans="1:9" ht="34.5" customHeight="1" x14ac:dyDescent="0.25">
      <c r="A52" s="59" t="s">
        <v>5</v>
      </c>
      <c r="B52" s="44">
        <v>211</v>
      </c>
      <c r="C52" s="16">
        <v>1</v>
      </c>
      <c r="D52" s="49">
        <v>13</v>
      </c>
      <c r="E52" s="28" t="s">
        <v>105</v>
      </c>
      <c r="F52" s="17" t="s">
        <v>6</v>
      </c>
      <c r="G52" s="83">
        <v>42.9</v>
      </c>
      <c r="H52" s="83"/>
      <c r="I52" s="83"/>
    </row>
    <row r="53" spans="1:9" ht="66.75" customHeight="1" x14ac:dyDescent="0.25">
      <c r="A53" s="45" t="s">
        <v>83</v>
      </c>
      <c r="B53" s="44">
        <v>211</v>
      </c>
      <c r="C53" s="16">
        <v>1</v>
      </c>
      <c r="D53" s="49">
        <v>13</v>
      </c>
      <c r="E53" s="16" t="s">
        <v>100</v>
      </c>
      <c r="F53" s="17"/>
      <c r="G53" s="83">
        <f>G55</f>
        <v>0</v>
      </c>
      <c r="H53" s="83"/>
      <c r="I53" s="83"/>
    </row>
    <row r="54" spans="1:9" ht="90.75" customHeight="1" x14ac:dyDescent="0.25">
      <c r="A54" s="45" t="s">
        <v>42</v>
      </c>
      <c r="B54" s="44">
        <v>211</v>
      </c>
      <c r="C54" s="16">
        <v>1</v>
      </c>
      <c r="D54" s="49">
        <v>13</v>
      </c>
      <c r="E54" s="16" t="s">
        <v>135</v>
      </c>
      <c r="F54" s="17"/>
      <c r="G54" s="83">
        <f t="shared" ref="G54:G56" si="3">G55</f>
        <v>0</v>
      </c>
      <c r="H54" s="83"/>
      <c r="I54" s="83"/>
    </row>
    <row r="55" spans="1:9" ht="66.75" customHeight="1" x14ac:dyDescent="0.25">
      <c r="A55" s="45" t="s">
        <v>136</v>
      </c>
      <c r="B55" s="44">
        <v>211</v>
      </c>
      <c r="C55" s="16">
        <v>1</v>
      </c>
      <c r="D55" s="49">
        <v>13</v>
      </c>
      <c r="E55" s="16" t="s">
        <v>101</v>
      </c>
      <c r="F55" s="17"/>
      <c r="G55" s="83">
        <f t="shared" si="3"/>
        <v>0</v>
      </c>
      <c r="H55" s="83"/>
      <c r="I55" s="83"/>
    </row>
    <row r="56" spans="1:9" ht="31.5" x14ac:dyDescent="0.25">
      <c r="A56" s="45" t="s">
        <v>38</v>
      </c>
      <c r="B56" s="44">
        <v>211</v>
      </c>
      <c r="C56" s="16">
        <v>1</v>
      </c>
      <c r="D56" s="49">
        <v>13</v>
      </c>
      <c r="E56" s="16" t="s">
        <v>102</v>
      </c>
      <c r="F56" s="17"/>
      <c r="G56" s="83">
        <f t="shared" si="3"/>
        <v>0</v>
      </c>
      <c r="H56" s="83"/>
      <c r="I56" s="83"/>
    </row>
    <row r="57" spans="1:9" ht="47.25" x14ac:dyDescent="0.25">
      <c r="A57" s="47" t="s">
        <v>8</v>
      </c>
      <c r="B57" s="44">
        <v>211</v>
      </c>
      <c r="C57" s="16">
        <v>1</v>
      </c>
      <c r="D57" s="49">
        <v>13</v>
      </c>
      <c r="E57" s="16" t="s">
        <v>102</v>
      </c>
      <c r="F57" s="17" t="s">
        <v>6</v>
      </c>
      <c r="G57" s="83">
        <v>0</v>
      </c>
      <c r="H57" s="83"/>
      <c r="I57" s="83"/>
    </row>
    <row r="58" spans="1:9" ht="15.75" x14ac:dyDescent="0.25">
      <c r="A58" s="61" t="s">
        <v>27</v>
      </c>
      <c r="B58" s="40">
        <v>211</v>
      </c>
      <c r="C58" s="27">
        <v>2</v>
      </c>
      <c r="D58" s="55">
        <v>0</v>
      </c>
      <c r="E58" s="24"/>
      <c r="F58" s="18"/>
      <c r="G58" s="79">
        <f t="shared" ref="G58:G62" si="4">G59</f>
        <v>283.60000000000002</v>
      </c>
      <c r="H58" s="79"/>
      <c r="I58" s="79"/>
    </row>
    <row r="59" spans="1:9" ht="21.75" customHeight="1" x14ac:dyDescent="0.25">
      <c r="A59" s="62" t="s">
        <v>82</v>
      </c>
      <c r="B59" s="44">
        <v>211</v>
      </c>
      <c r="C59" s="16">
        <v>2</v>
      </c>
      <c r="D59" s="57">
        <v>3</v>
      </c>
      <c r="E59" s="28"/>
      <c r="F59" s="17"/>
      <c r="G59" s="83">
        <f t="shared" si="4"/>
        <v>283.60000000000002</v>
      </c>
      <c r="H59" s="83"/>
      <c r="I59" s="83"/>
    </row>
    <row r="60" spans="1:9" s="9" customFormat="1" ht="66" customHeight="1" x14ac:dyDescent="0.25">
      <c r="A60" s="56" t="s">
        <v>88</v>
      </c>
      <c r="B60" s="44">
        <v>211</v>
      </c>
      <c r="C60" s="16">
        <v>2</v>
      </c>
      <c r="D60" s="16">
        <v>3</v>
      </c>
      <c r="E60" s="25" t="s">
        <v>60</v>
      </c>
      <c r="F60" s="17"/>
      <c r="G60" s="83">
        <f>G61</f>
        <v>283.60000000000002</v>
      </c>
      <c r="H60" s="83"/>
      <c r="I60" s="83"/>
    </row>
    <row r="61" spans="1:9" s="9" customFormat="1" ht="32.25" customHeight="1" x14ac:dyDescent="0.25">
      <c r="A61" s="56" t="s">
        <v>106</v>
      </c>
      <c r="B61" s="44">
        <v>211</v>
      </c>
      <c r="C61" s="16">
        <v>2</v>
      </c>
      <c r="D61" s="16">
        <v>3</v>
      </c>
      <c r="E61" s="25" t="s">
        <v>107</v>
      </c>
      <c r="F61" s="17"/>
      <c r="G61" s="83">
        <f>G62</f>
        <v>283.60000000000002</v>
      </c>
      <c r="H61" s="83"/>
      <c r="I61" s="83"/>
    </row>
    <row r="62" spans="1:9" s="10" customFormat="1" ht="50.25" customHeight="1" x14ac:dyDescent="0.25">
      <c r="A62" s="26" t="s">
        <v>52</v>
      </c>
      <c r="B62" s="44">
        <v>211</v>
      </c>
      <c r="C62" s="16">
        <v>2</v>
      </c>
      <c r="D62" s="16">
        <v>3</v>
      </c>
      <c r="E62" s="16" t="s">
        <v>90</v>
      </c>
      <c r="F62" s="17"/>
      <c r="G62" s="83">
        <f t="shared" si="4"/>
        <v>283.60000000000002</v>
      </c>
      <c r="H62" s="83"/>
      <c r="I62" s="83"/>
    </row>
    <row r="63" spans="1:9" s="10" customFormat="1" ht="39.75" customHeight="1" x14ac:dyDescent="0.25">
      <c r="A63" s="21" t="s">
        <v>26</v>
      </c>
      <c r="B63" s="44">
        <v>211</v>
      </c>
      <c r="C63" s="16">
        <v>2</v>
      </c>
      <c r="D63" s="16">
        <v>3</v>
      </c>
      <c r="E63" s="16" t="s">
        <v>90</v>
      </c>
      <c r="F63" s="17" t="s">
        <v>4</v>
      </c>
      <c r="G63" s="83">
        <v>283.60000000000002</v>
      </c>
      <c r="H63" s="83"/>
      <c r="I63" s="83"/>
    </row>
    <row r="64" spans="1:9" s="10" customFormat="1" ht="50.25" customHeight="1" x14ac:dyDescent="0.25">
      <c r="A64" s="51" t="s">
        <v>46</v>
      </c>
      <c r="B64" s="40">
        <v>211</v>
      </c>
      <c r="C64" s="27">
        <v>3</v>
      </c>
      <c r="D64" s="55">
        <v>0</v>
      </c>
      <c r="E64" s="27"/>
      <c r="F64" s="18"/>
      <c r="G64" s="79">
        <f>G65</f>
        <v>497.6</v>
      </c>
      <c r="H64" s="79"/>
      <c r="I64" s="79"/>
    </row>
    <row r="65" spans="1:9" s="10" customFormat="1" ht="66.75" customHeight="1" x14ac:dyDescent="0.25">
      <c r="A65" s="62" t="s">
        <v>72</v>
      </c>
      <c r="B65" s="44">
        <v>211</v>
      </c>
      <c r="C65" s="16">
        <v>3</v>
      </c>
      <c r="D65" s="57">
        <v>10</v>
      </c>
      <c r="E65" s="16"/>
      <c r="F65" s="17"/>
      <c r="G65" s="83">
        <f t="shared" ref="G65:G66" si="5">G67</f>
        <v>497.6</v>
      </c>
      <c r="H65" s="83"/>
      <c r="I65" s="83"/>
    </row>
    <row r="66" spans="1:9" s="10" customFormat="1" ht="65.25" customHeight="1" x14ac:dyDescent="0.25">
      <c r="A66" s="50" t="s">
        <v>81</v>
      </c>
      <c r="B66" s="44">
        <v>211</v>
      </c>
      <c r="C66" s="16">
        <v>3</v>
      </c>
      <c r="D66" s="53">
        <v>10</v>
      </c>
      <c r="E66" s="16" t="s">
        <v>64</v>
      </c>
      <c r="F66" s="17"/>
      <c r="G66" s="83">
        <f t="shared" si="5"/>
        <v>497.6</v>
      </c>
      <c r="H66" s="83"/>
      <c r="I66" s="83"/>
    </row>
    <row r="67" spans="1:9" s="10" customFormat="1" ht="47.25" x14ac:dyDescent="0.25">
      <c r="A67" s="50" t="s">
        <v>54</v>
      </c>
      <c r="B67" s="44">
        <v>211</v>
      </c>
      <c r="C67" s="16">
        <v>3</v>
      </c>
      <c r="D67" s="53">
        <v>10</v>
      </c>
      <c r="E67" s="16" t="s">
        <v>91</v>
      </c>
      <c r="F67" s="17"/>
      <c r="G67" s="83">
        <f t="shared" ref="G67:G68" si="6">G68</f>
        <v>497.6</v>
      </c>
      <c r="H67" s="83"/>
      <c r="I67" s="83"/>
    </row>
    <row r="68" spans="1:9" s="10" customFormat="1" ht="31.5" x14ac:dyDescent="0.25">
      <c r="A68" s="50" t="s">
        <v>55</v>
      </c>
      <c r="B68" s="44">
        <v>211</v>
      </c>
      <c r="C68" s="16">
        <v>3</v>
      </c>
      <c r="D68" s="53">
        <v>10</v>
      </c>
      <c r="E68" s="16" t="s">
        <v>92</v>
      </c>
      <c r="F68" s="17"/>
      <c r="G68" s="83">
        <f t="shared" si="6"/>
        <v>497.6</v>
      </c>
      <c r="H68" s="83"/>
      <c r="I68" s="83"/>
    </row>
    <row r="69" spans="1:9" s="10" customFormat="1" ht="47.25" x14ac:dyDescent="0.25">
      <c r="A69" s="29" t="s">
        <v>8</v>
      </c>
      <c r="B69" s="44">
        <v>211</v>
      </c>
      <c r="C69" s="16">
        <v>3</v>
      </c>
      <c r="D69" s="53">
        <v>10</v>
      </c>
      <c r="E69" s="16" t="s">
        <v>92</v>
      </c>
      <c r="F69" s="17" t="s">
        <v>6</v>
      </c>
      <c r="G69" s="83">
        <v>497.6</v>
      </c>
      <c r="H69" s="83"/>
      <c r="I69" s="83"/>
    </row>
    <row r="70" spans="1:9" s="10" customFormat="1" ht="15.75" x14ac:dyDescent="0.25">
      <c r="A70" s="63" t="s">
        <v>67</v>
      </c>
      <c r="B70" s="40">
        <v>211</v>
      </c>
      <c r="C70" s="27">
        <v>4</v>
      </c>
      <c r="D70" s="55">
        <v>0</v>
      </c>
      <c r="E70" s="27"/>
      <c r="F70" s="18"/>
      <c r="G70" s="79">
        <f t="shared" ref="G70:G71" si="7">G71</f>
        <v>173.79999999999998</v>
      </c>
      <c r="H70" s="79"/>
      <c r="I70" s="79"/>
    </row>
    <row r="71" spans="1:9" s="10" customFormat="1" ht="15.75" x14ac:dyDescent="0.25">
      <c r="A71" s="19" t="s">
        <v>68</v>
      </c>
      <c r="B71" s="44">
        <v>211</v>
      </c>
      <c r="C71" s="16">
        <v>4</v>
      </c>
      <c r="D71" s="57">
        <v>5</v>
      </c>
      <c r="E71" s="16"/>
      <c r="F71" s="17"/>
      <c r="G71" s="83">
        <f t="shared" si="7"/>
        <v>173.79999999999998</v>
      </c>
      <c r="H71" s="83"/>
      <c r="I71" s="83"/>
    </row>
    <row r="72" spans="1:9" s="10" customFormat="1" ht="47.25" x14ac:dyDescent="0.25">
      <c r="A72" s="29" t="s">
        <v>74</v>
      </c>
      <c r="B72" s="44">
        <v>211</v>
      </c>
      <c r="C72" s="16">
        <v>4</v>
      </c>
      <c r="D72" s="57">
        <v>5</v>
      </c>
      <c r="E72" s="16" t="s">
        <v>41</v>
      </c>
      <c r="F72" s="17"/>
      <c r="G72" s="83">
        <f>G73+G76+G78+G81</f>
        <v>173.79999999999998</v>
      </c>
      <c r="H72" s="83"/>
      <c r="I72" s="83"/>
    </row>
    <row r="73" spans="1:9" s="10" customFormat="1" ht="47.25" x14ac:dyDescent="0.25">
      <c r="A73" s="29" t="s">
        <v>75</v>
      </c>
      <c r="B73" s="44">
        <v>211</v>
      </c>
      <c r="C73" s="16">
        <v>4</v>
      </c>
      <c r="D73" s="57">
        <v>5</v>
      </c>
      <c r="E73" s="16" t="s">
        <v>89</v>
      </c>
      <c r="F73" s="17"/>
      <c r="G73" s="83">
        <f>G75</f>
        <v>172.1</v>
      </c>
      <c r="H73" s="83"/>
      <c r="I73" s="83"/>
    </row>
    <row r="74" spans="1:9" s="10" customFormat="1" ht="48.75" customHeight="1" x14ac:dyDescent="0.25">
      <c r="A74" s="29" t="s">
        <v>76</v>
      </c>
      <c r="B74" s="44">
        <v>211</v>
      </c>
      <c r="C74" s="16">
        <v>4</v>
      </c>
      <c r="D74" s="57">
        <v>5</v>
      </c>
      <c r="E74" s="16" t="s">
        <v>93</v>
      </c>
      <c r="F74" s="17"/>
      <c r="G74" s="83">
        <f>G75</f>
        <v>172.1</v>
      </c>
      <c r="H74" s="83"/>
      <c r="I74" s="83"/>
    </row>
    <row r="75" spans="1:9" s="10" customFormat="1" ht="47.25" x14ac:dyDescent="0.25">
      <c r="A75" s="64" t="s">
        <v>8</v>
      </c>
      <c r="B75" s="44">
        <v>211</v>
      </c>
      <c r="C75" s="16">
        <v>4</v>
      </c>
      <c r="D75" s="57">
        <v>5</v>
      </c>
      <c r="E75" s="16" t="s">
        <v>93</v>
      </c>
      <c r="F75" s="17" t="s">
        <v>6</v>
      </c>
      <c r="G75" s="83">
        <v>172.1</v>
      </c>
      <c r="H75" s="83"/>
      <c r="I75" s="83"/>
    </row>
    <row r="76" spans="1:9" s="10" customFormat="1" ht="63" x14ac:dyDescent="0.25">
      <c r="A76" s="29" t="s">
        <v>77</v>
      </c>
      <c r="B76" s="44">
        <v>211</v>
      </c>
      <c r="C76" s="16">
        <v>4</v>
      </c>
      <c r="D76" s="57">
        <v>5</v>
      </c>
      <c r="E76" s="16" t="s">
        <v>94</v>
      </c>
      <c r="F76" s="17"/>
      <c r="G76" s="83">
        <f>G77</f>
        <v>1.7</v>
      </c>
      <c r="H76" s="83"/>
      <c r="I76" s="83"/>
    </row>
    <row r="77" spans="1:9" s="10" customFormat="1" ht="47.25" x14ac:dyDescent="0.25">
      <c r="A77" s="64" t="s">
        <v>8</v>
      </c>
      <c r="B77" s="44">
        <v>211</v>
      </c>
      <c r="C77" s="16">
        <v>4</v>
      </c>
      <c r="D77" s="57">
        <v>5</v>
      </c>
      <c r="E77" s="16" t="s">
        <v>94</v>
      </c>
      <c r="F77" s="17" t="s">
        <v>6</v>
      </c>
      <c r="G77" s="83">
        <v>1.7</v>
      </c>
      <c r="H77" s="83"/>
      <c r="I77" s="83"/>
    </row>
    <row r="78" spans="1:9" s="10" customFormat="1" ht="63" x14ac:dyDescent="0.25">
      <c r="A78" s="64" t="s">
        <v>71</v>
      </c>
      <c r="B78" s="44">
        <v>211</v>
      </c>
      <c r="C78" s="16">
        <v>4</v>
      </c>
      <c r="D78" s="57">
        <v>5</v>
      </c>
      <c r="E78" s="16" t="s">
        <v>95</v>
      </c>
      <c r="F78" s="17"/>
      <c r="G78" s="83">
        <f>G80</f>
        <v>0</v>
      </c>
      <c r="H78" s="83"/>
      <c r="I78" s="83"/>
    </row>
    <row r="79" spans="1:9" s="10" customFormat="1" ht="47.25" x14ac:dyDescent="0.25">
      <c r="A79" s="64" t="s">
        <v>78</v>
      </c>
      <c r="B79" s="44">
        <v>211</v>
      </c>
      <c r="C79" s="16">
        <v>4</v>
      </c>
      <c r="D79" s="57">
        <v>5</v>
      </c>
      <c r="E79" s="16" t="s">
        <v>96</v>
      </c>
      <c r="F79" s="17"/>
      <c r="G79" s="83">
        <f>G80</f>
        <v>0</v>
      </c>
      <c r="H79" s="83"/>
      <c r="I79" s="83"/>
    </row>
    <row r="80" spans="1:9" s="10" customFormat="1" ht="63" x14ac:dyDescent="0.25">
      <c r="A80" s="29" t="s">
        <v>79</v>
      </c>
      <c r="B80" s="44">
        <v>211</v>
      </c>
      <c r="C80" s="16">
        <v>4</v>
      </c>
      <c r="D80" s="57">
        <v>5</v>
      </c>
      <c r="E80" s="16" t="s">
        <v>96</v>
      </c>
      <c r="F80" s="17" t="s">
        <v>6</v>
      </c>
      <c r="G80" s="83">
        <v>0</v>
      </c>
      <c r="H80" s="83"/>
      <c r="I80" s="83"/>
    </row>
    <row r="81" spans="1:11" s="10" customFormat="1" ht="94.5" x14ac:dyDescent="0.25">
      <c r="A81" s="64" t="s">
        <v>70</v>
      </c>
      <c r="B81" s="44">
        <v>211</v>
      </c>
      <c r="C81" s="16">
        <v>4</v>
      </c>
      <c r="D81" s="57">
        <v>5</v>
      </c>
      <c r="E81" s="16" t="s">
        <v>97</v>
      </c>
      <c r="F81" s="17"/>
      <c r="G81" s="83">
        <f>G82</f>
        <v>0</v>
      </c>
      <c r="H81" s="83"/>
      <c r="I81" s="83"/>
    </row>
    <row r="82" spans="1:11" s="10" customFormat="1" ht="47.25" x14ac:dyDescent="0.25">
      <c r="A82" s="64" t="s">
        <v>8</v>
      </c>
      <c r="B82" s="44">
        <v>211</v>
      </c>
      <c r="C82" s="16">
        <v>4</v>
      </c>
      <c r="D82" s="57">
        <v>5</v>
      </c>
      <c r="E82" s="16" t="s">
        <v>97</v>
      </c>
      <c r="F82" s="17" t="s">
        <v>6</v>
      </c>
      <c r="G82" s="83">
        <v>0</v>
      </c>
      <c r="H82" s="83"/>
      <c r="I82" s="83"/>
    </row>
    <row r="83" spans="1:11" s="10" customFormat="1" ht="31.5" x14ac:dyDescent="0.25">
      <c r="A83" s="63" t="s">
        <v>16</v>
      </c>
      <c r="B83" s="40">
        <v>211</v>
      </c>
      <c r="C83" s="27">
        <v>5</v>
      </c>
      <c r="D83" s="55">
        <v>0</v>
      </c>
      <c r="E83" s="27"/>
      <c r="F83" s="18"/>
      <c r="G83" s="79">
        <f t="shared" ref="G83" si="8">G84</f>
        <v>7362.0999999999995</v>
      </c>
      <c r="H83" s="79"/>
      <c r="I83" s="79"/>
    </row>
    <row r="84" spans="1:11" s="10" customFormat="1" ht="15.75" x14ac:dyDescent="0.25">
      <c r="A84" s="29" t="s">
        <v>28</v>
      </c>
      <c r="B84" s="44">
        <v>211</v>
      </c>
      <c r="C84" s="16">
        <v>5</v>
      </c>
      <c r="D84" s="57">
        <v>3</v>
      </c>
      <c r="E84" s="16"/>
      <c r="F84" s="17"/>
      <c r="G84" s="83">
        <f>G85+G109</f>
        <v>7362.0999999999995</v>
      </c>
      <c r="H84" s="83"/>
      <c r="I84" s="83"/>
    </row>
    <row r="85" spans="1:11" s="10" customFormat="1" ht="47.25" x14ac:dyDescent="0.25">
      <c r="A85" s="59" t="s">
        <v>65</v>
      </c>
      <c r="B85" s="44">
        <v>211</v>
      </c>
      <c r="C85" s="16">
        <v>5</v>
      </c>
      <c r="D85" s="17" t="s">
        <v>10</v>
      </c>
      <c r="E85" s="16" t="s">
        <v>80</v>
      </c>
      <c r="F85" s="17"/>
      <c r="G85" s="83">
        <f>G86+G95</f>
        <v>7354.9999999999991</v>
      </c>
      <c r="H85" s="83"/>
      <c r="I85" s="83"/>
    </row>
    <row r="86" spans="1:11" s="10" customFormat="1" ht="31.5" x14ac:dyDescent="0.25">
      <c r="A86" s="58" t="s">
        <v>108</v>
      </c>
      <c r="B86" s="44">
        <v>211</v>
      </c>
      <c r="C86" s="16">
        <v>5</v>
      </c>
      <c r="D86" s="17" t="s">
        <v>11</v>
      </c>
      <c r="E86" s="16" t="s">
        <v>109</v>
      </c>
      <c r="F86" s="17"/>
      <c r="G86" s="83">
        <f>G87+G91+G93</f>
        <v>4909.7999999999993</v>
      </c>
      <c r="H86" s="83"/>
      <c r="I86" s="83"/>
    </row>
    <row r="87" spans="1:11" s="10" customFormat="1" ht="31.5" x14ac:dyDescent="0.25">
      <c r="A87" s="59" t="s">
        <v>110</v>
      </c>
      <c r="B87" s="44">
        <v>211</v>
      </c>
      <c r="C87" s="16">
        <v>5</v>
      </c>
      <c r="D87" s="17" t="s">
        <v>11</v>
      </c>
      <c r="E87" s="16" t="s">
        <v>98</v>
      </c>
      <c r="F87" s="17"/>
      <c r="G87" s="83">
        <f t="shared" ref="G87" si="9">G88</f>
        <v>560.20000000000005</v>
      </c>
      <c r="H87" s="83"/>
      <c r="I87" s="83"/>
    </row>
    <row r="88" spans="1:11" s="10" customFormat="1" ht="23.25" customHeight="1" x14ac:dyDescent="0.25">
      <c r="A88" s="64" t="s">
        <v>56</v>
      </c>
      <c r="B88" s="44">
        <v>211</v>
      </c>
      <c r="C88" s="16">
        <v>5</v>
      </c>
      <c r="D88" s="17" t="s">
        <v>11</v>
      </c>
      <c r="E88" s="17" t="s">
        <v>99</v>
      </c>
      <c r="F88" s="17"/>
      <c r="G88" s="83">
        <f>G89+G90</f>
        <v>560.20000000000005</v>
      </c>
      <c r="H88" s="83"/>
      <c r="I88" s="83"/>
    </row>
    <row r="89" spans="1:11" s="10" customFormat="1" ht="47.25" x14ac:dyDescent="0.25">
      <c r="A89" s="64" t="s">
        <v>8</v>
      </c>
      <c r="B89" s="44">
        <v>211</v>
      </c>
      <c r="C89" s="16">
        <v>5</v>
      </c>
      <c r="D89" s="17" t="s">
        <v>11</v>
      </c>
      <c r="E89" s="17" t="s">
        <v>99</v>
      </c>
      <c r="F89" s="17" t="s">
        <v>6</v>
      </c>
      <c r="G89" s="83">
        <v>557</v>
      </c>
      <c r="H89" s="83"/>
      <c r="I89" s="83"/>
    </row>
    <row r="90" spans="1:11" s="10" customFormat="1" ht="15.75" x14ac:dyDescent="0.25">
      <c r="A90" s="68" t="s">
        <v>20</v>
      </c>
      <c r="B90" s="44">
        <v>211</v>
      </c>
      <c r="C90" s="16">
        <v>5</v>
      </c>
      <c r="D90" s="17" t="s">
        <v>141</v>
      </c>
      <c r="E90" s="17" t="s">
        <v>99</v>
      </c>
      <c r="F90" s="17" t="s">
        <v>7</v>
      </c>
      <c r="G90" s="83">
        <v>3.2</v>
      </c>
      <c r="H90" s="83"/>
      <c r="I90" s="83"/>
    </row>
    <row r="91" spans="1:11" s="10" customFormat="1" ht="37.5" customHeight="1" x14ac:dyDescent="0.25">
      <c r="A91" s="64" t="s">
        <v>44</v>
      </c>
      <c r="B91" s="44">
        <v>211</v>
      </c>
      <c r="C91" s="16">
        <v>5</v>
      </c>
      <c r="D91" s="17" t="s">
        <v>11</v>
      </c>
      <c r="E91" s="17" t="s">
        <v>103</v>
      </c>
      <c r="F91" s="17"/>
      <c r="G91" s="83">
        <f>G92</f>
        <v>3262.2</v>
      </c>
      <c r="H91" s="83"/>
      <c r="I91" s="83"/>
    </row>
    <row r="92" spans="1:11" s="10" customFormat="1" ht="47.25" x14ac:dyDescent="0.25">
      <c r="A92" s="64" t="s">
        <v>8</v>
      </c>
      <c r="B92" s="44">
        <v>211</v>
      </c>
      <c r="C92" s="16">
        <v>5</v>
      </c>
      <c r="D92" s="17" t="s">
        <v>11</v>
      </c>
      <c r="E92" s="17" t="s">
        <v>103</v>
      </c>
      <c r="F92" s="17" t="s">
        <v>6</v>
      </c>
      <c r="G92" s="83">
        <v>3262.2</v>
      </c>
      <c r="H92" s="83"/>
      <c r="I92" s="83"/>
    </row>
    <row r="93" spans="1:11" s="10" customFormat="1" ht="47.25" x14ac:dyDescent="0.25">
      <c r="A93" s="64" t="s">
        <v>45</v>
      </c>
      <c r="B93" s="44">
        <v>211</v>
      </c>
      <c r="C93" s="16">
        <v>5</v>
      </c>
      <c r="D93" s="17" t="s">
        <v>11</v>
      </c>
      <c r="E93" s="17" t="s">
        <v>104</v>
      </c>
      <c r="F93" s="17"/>
      <c r="G93" s="83">
        <f>G94</f>
        <v>1087.4000000000001</v>
      </c>
      <c r="H93" s="83"/>
      <c r="I93" s="83"/>
    </row>
    <row r="94" spans="1:11" s="10" customFormat="1" ht="47.25" x14ac:dyDescent="0.25">
      <c r="A94" s="64" t="s">
        <v>8</v>
      </c>
      <c r="B94" s="44">
        <v>211</v>
      </c>
      <c r="C94" s="16">
        <v>5</v>
      </c>
      <c r="D94" s="17" t="s">
        <v>11</v>
      </c>
      <c r="E94" s="17" t="s">
        <v>104</v>
      </c>
      <c r="F94" s="17" t="s">
        <v>6</v>
      </c>
      <c r="G94" s="83">
        <v>1087.4000000000001</v>
      </c>
      <c r="H94" s="83"/>
      <c r="I94" s="83"/>
      <c r="J94" s="7"/>
      <c r="K94" s="7"/>
    </row>
    <row r="95" spans="1:11" s="10" customFormat="1" ht="36" customHeight="1" x14ac:dyDescent="0.25">
      <c r="A95" s="58" t="s">
        <v>112</v>
      </c>
      <c r="B95" s="44">
        <v>211</v>
      </c>
      <c r="C95" s="16">
        <v>5</v>
      </c>
      <c r="D95" s="17" t="s">
        <v>11</v>
      </c>
      <c r="E95" s="17" t="s">
        <v>111</v>
      </c>
      <c r="F95" s="17"/>
      <c r="G95" s="83">
        <f>G96+G99+G102</f>
        <v>2445.1999999999998</v>
      </c>
      <c r="H95" s="83"/>
      <c r="I95" s="83"/>
      <c r="J95" s="7"/>
      <c r="K95" s="7"/>
    </row>
    <row r="96" spans="1:11" s="10" customFormat="1" ht="15.75" x14ac:dyDescent="0.25">
      <c r="A96" s="64" t="s">
        <v>61</v>
      </c>
      <c r="B96" s="44">
        <v>211</v>
      </c>
      <c r="C96" s="16">
        <v>5</v>
      </c>
      <c r="D96" s="17" t="s">
        <v>11</v>
      </c>
      <c r="E96" s="17" t="s">
        <v>113</v>
      </c>
      <c r="F96" s="17"/>
      <c r="G96" s="83">
        <f t="shared" ref="G96:G97" si="10">G97</f>
        <v>0</v>
      </c>
      <c r="H96" s="83"/>
      <c r="I96" s="83"/>
      <c r="J96" s="7"/>
      <c r="K96" s="7"/>
    </row>
    <row r="97" spans="1:11" s="10" customFormat="1" ht="15.75" x14ac:dyDescent="0.25">
      <c r="A97" s="22" t="s">
        <v>57</v>
      </c>
      <c r="B97" s="44">
        <v>211</v>
      </c>
      <c r="C97" s="16">
        <v>5</v>
      </c>
      <c r="D97" s="17" t="s">
        <v>11</v>
      </c>
      <c r="E97" s="17" t="s">
        <v>114</v>
      </c>
      <c r="F97" s="17"/>
      <c r="G97" s="83">
        <f t="shared" si="10"/>
        <v>0</v>
      </c>
      <c r="H97" s="83"/>
      <c r="I97" s="83"/>
      <c r="J97" s="7"/>
      <c r="K97" s="7"/>
    </row>
    <row r="98" spans="1:11" s="10" customFormat="1" ht="51.75" customHeight="1" x14ac:dyDescent="0.25">
      <c r="A98" s="64" t="s">
        <v>8</v>
      </c>
      <c r="B98" s="44">
        <v>211</v>
      </c>
      <c r="C98" s="16">
        <v>5</v>
      </c>
      <c r="D98" s="17" t="s">
        <v>11</v>
      </c>
      <c r="E98" s="17" t="s">
        <v>114</v>
      </c>
      <c r="F98" s="17" t="s">
        <v>6</v>
      </c>
      <c r="G98" s="83">
        <v>0</v>
      </c>
      <c r="H98" s="83"/>
      <c r="I98" s="83"/>
      <c r="J98" s="7"/>
      <c r="K98" s="7"/>
    </row>
    <row r="99" spans="1:11" s="10" customFormat="1" ht="35.25" customHeight="1" x14ac:dyDescent="0.25">
      <c r="A99" s="64" t="s">
        <v>62</v>
      </c>
      <c r="B99" s="44">
        <v>211</v>
      </c>
      <c r="C99" s="16">
        <v>5</v>
      </c>
      <c r="D99" s="17" t="s">
        <v>11</v>
      </c>
      <c r="E99" s="17" t="s">
        <v>115</v>
      </c>
      <c r="F99" s="17"/>
      <c r="G99" s="83">
        <f t="shared" ref="G99:G100" si="11">G100</f>
        <v>118</v>
      </c>
      <c r="H99" s="83"/>
      <c r="I99" s="83"/>
      <c r="J99" s="7"/>
      <c r="K99" s="7"/>
    </row>
    <row r="100" spans="1:11" s="10" customFormat="1" ht="21.75" customHeight="1" x14ac:dyDescent="0.25">
      <c r="A100" s="64" t="s">
        <v>58</v>
      </c>
      <c r="B100" s="44">
        <v>211</v>
      </c>
      <c r="C100" s="16">
        <v>5</v>
      </c>
      <c r="D100" s="17" t="s">
        <v>11</v>
      </c>
      <c r="E100" s="17" t="s">
        <v>116</v>
      </c>
      <c r="F100" s="17"/>
      <c r="G100" s="83">
        <f t="shared" si="11"/>
        <v>118</v>
      </c>
      <c r="H100" s="83"/>
      <c r="I100" s="83"/>
      <c r="J100" s="7"/>
      <c r="K100" s="7"/>
    </row>
    <row r="101" spans="1:11" s="10" customFormat="1" ht="55.5" customHeight="1" x14ac:dyDescent="0.25">
      <c r="A101" s="64" t="s">
        <v>8</v>
      </c>
      <c r="B101" s="44">
        <v>211</v>
      </c>
      <c r="C101" s="16">
        <v>5</v>
      </c>
      <c r="D101" s="17" t="s">
        <v>11</v>
      </c>
      <c r="E101" s="17" t="s">
        <v>116</v>
      </c>
      <c r="F101" s="17" t="s">
        <v>6</v>
      </c>
      <c r="G101" s="83">
        <v>118</v>
      </c>
      <c r="H101" s="83"/>
      <c r="I101" s="83"/>
      <c r="J101" s="7"/>
      <c r="K101" s="7"/>
    </row>
    <row r="102" spans="1:11" s="10" customFormat="1" ht="33.75" customHeight="1" x14ac:dyDescent="0.25">
      <c r="A102" s="64" t="s">
        <v>63</v>
      </c>
      <c r="B102" s="44">
        <v>211</v>
      </c>
      <c r="C102" s="16">
        <v>5</v>
      </c>
      <c r="D102" s="17" t="s">
        <v>11</v>
      </c>
      <c r="E102" s="17" t="s">
        <v>117</v>
      </c>
      <c r="F102" s="17"/>
      <c r="G102" s="83">
        <f>G103+G105+G107</f>
        <v>2327.1999999999998</v>
      </c>
      <c r="H102" s="83"/>
      <c r="I102" s="83"/>
      <c r="J102" s="7"/>
      <c r="K102" s="7"/>
    </row>
    <row r="103" spans="1:11" s="10" customFormat="1" ht="34.5" customHeight="1" x14ac:dyDescent="0.25">
      <c r="A103" s="64" t="s">
        <v>59</v>
      </c>
      <c r="B103" s="44">
        <v>211</v>
      </c>
      <c r="C103" s="16">
        <v>5</v>
      </c>
      <c r="D103" s="17" t="s">
        <v>11</v>
      </c>
      <c r="E103" s="17" t="s">
        <v>118</v>
      </c>
      <c r="F103" s="17"/>
      <c r="G103" s="83">
        <f t="shared" ref="G103" si="12">G104</f>
        <v>219.6</v>
      </c>
      <c r="H103" s="83"/>
      <c r="I103" s="83"/>
      <c r="J103" s="7"/>
      <c r="K103" s="7"/>
    </row>
    <row r="104" spans="1:11" s="10" customFormat="1" ht="53.25" customHeight="1" x14ac:dyDescent="0.25">
      <c r="A104" s="64" t="s">
        <v>8</v>
      </c>
      <c r="B104" s="44">
        <v>211</v>
      </c>
      <c r="C104" s="16">
        <v>5</v>
      </c>
      <c r="D104" s="17" t="s">
        <v>11</v>
      </c>
      <c r="E104" s="17" t="s">
        <v>118</v>
      </c>
      <c r="F104" s="17" t="s">
        <v>6</v>
      </c>
      <c r="G104" s="83">
        <v>219.6</v>
      </c>
      <c r="H104" s="83"/>
      <c r="I104" s="83"/>
      <c r="J104" s="7"/>
      <c r="K104" s="7"/>
    </row>
    <row r="105" spans="1:11" s="10" customFormat="1" ht="33.75" customHeight="1" x14ac:dyDescent="0.25">
      <c r="A105" s="67" t="s">
        <v>137</v>
      </c>
      <c r="B105" s="44">
        <v>211</v>
      </c>
      <c r="C105" s="16">
        <v>5</v>
      </c>
      <c r="D105" s="17" t="s">
        <v>11</v>
      </c>
      <c r="E105" s="17" t="s">
        <v>139</v>
      </c>
      <c r="F105" s="17"/>
      <c r="G105" s="83">
        <f>G106</f>
        <v>1475.3</v>
      </c>
      <c r="H105" s="83"/>
      <c r="I105" s="83"/>
      <c r="J105" s="7"/>
      <c r="K105" s="7"/>
    </row>
    <row r="106" spans="1:11" s="10" customFormat="1" ht="53.25" customHeight="1" x14ac:dyDescent="0.25">
      <c r="A106" s="67" t="s">
        <v>8</v>
      </c>
      <c r="B106" s="44">
        <v>211</v>
      </c>
      <c r="C106" s="16">
        <v>5</v>
      </c>
      <c r="D106" s="17" t="s">
        <v>11</v>
      </c>
      <c r="E106" s="17" t="s">
        <v>139</v>
      </c>
      <c r="F106" s="17" t="s">
        <v>6</v>
      </c>
      <c r="G106" s="83">
        <v>1475.3</v>
      </c>
      <c r="H106" s="83"/>
      <c r="I106" s="83"/>
      <c r="J106" s="7"/>
      <c r="K106" s="7"/>
    </row>
    <row r="107" spans="1:11" s="10" customFormat="1" ht="53.25" customHeight="1" x14ac:dyDescent="0.25">
      <c r="A107" s="67" t="s">
        <v>138</v>
      </c>
      <c r="B107" s="44">
        <v>211</v>
      </c>
      <c r="C107" s="16">
        <v>5</v>
      </c>
      <c r="D107" s="17" t="s">
        <v>11</v>
      </c>
      <c r="E107" s="17" t="s">
        <v>140</v>
      </c>
      <c r="F107" s="17"/>
      <c r="G107" s="83">
        <f>G108</f>
        <v>632.29999999999995</v>
      </c>
      <c r="H107" s="83"/>
      <c r="I107" s="83"/>
      <c r="J107" s="7"/>
      <c r="K107" s="7"/>
    </row>
    <row r="108" spans="1:11" s="10" customFormat="1" ht="53.25" customHeight="1" x14ac:dyDescent="0.25">
      <c r="A108" s="67" t="s">
        <v>8</v>
      </c>
      <c r="B108" s="44">
        <v>211</v>
      </c>
      <c r="C108" s="16">
        <v>5</v>
      </c>
      <c r="D108" s="17" t="s">
        <v>11</v>
      </c>
      <c r="E108" s="17" t="s">
        <v>140</v>
      </c>
      <c r="F108" s="17" t="s">
        <v>6</v>
      </c>
      <c r="G108" s="83">
        <v>632.29999999999995</v>
      </c>
      <c r="H108" s="83"/>
      <c r="I108" s="83"/>
      <c r="J108" s="7"/>
      <c r="K108" s="7"/>
    </row>
    <row r="109" spans="1:11" s="10" customFormat="1" ht="29.25" customHeight="1" x14ac:dyDescent="0.25">
      <c r="A109" s="67" t="s">
        <v>47</v>
      </c>
      <c r="B109" s="44">
        <v>211</v>
      </c>
      <c r="C109" s="16"/>
      <c r="D109" s="17"/>
      <c r="E109" s="17"/>
      <c r="F109" s="17"/>
      <c r="G109" s="83">
        <f t="shared" ref="G109:G110" si="13">G110</f>
        <v>7.1</v>
      </c>
      <c r="H109" s="83"/>
      <c r="I109" s="83"/>
      <c r="J109" s="7"/>
      <c r="K109" s="7"/>
    </row>
    <row r="110" spans="1:11" s="10" customFormat="1" ht="44.25" customHeight="1" x14ac:dyDescent="0.25">
      <c r="A110" s="67" t="s">
        <v>144</v>
      </c>
      <c r="B110" s="44">
        <v>211</v>
      </c>
      <c r="C110" s="16">
        <v>5</v>
      </c>
      <c r="D110" s="17" t="s">
        <v>11</v>
      </c>
      <c r="E110" s="17" t="s">
        <v>145</v>
      </c>
      <c r="F110" s="17"/>
      <c r="G110" s="83">
        <f t="shared" si="13"/>
        <v>7.1</v>
      </c>
      <c r="H110" s="83"/>
      <c r="I110" s="83"/>
      <c r="J110" s="7"/>
      <c r="K110" s="7"/>
    </row>
    <row r="111" spans="1:11" s="10" customFormat="1" ht="53.25" customHeight="1" x14ac:dyDescent="0.25">
      <c r="A111" s="67" t="s">
        <v>8</v>
      </c>
      <c r="B111" s="44">
        <v>211</v>
      </c>
      <c r="C111" s="16">
        <v>5</v>
      </c>
      <c r="D111" s="17" t="s">
        <v>11</v>
      </c>
      <c r="E111" s="17" t="s">
        <v>146</v>
      </c>
      <c r="F111" s="17" t="s">
        <v>6</v>
      </c>
      <c r="G111" s="83">
        <v>7.1</v>
      </c>
      <c r="H111" s="83"/>
      <c r="I111" s="83"/>
      <c r="J111" s="7"/>
      <c r="K111" s="7"/>
    </row>
    <row r="112" spans="1:11" s="10" customFormat="1" ht="26.25" customHeight="1" x14ac:dyDescent="0.25">
      <c r="A112" s="65" t="s">
        <v>22</v>
      </c>
      <c r="B112" s="40">
        <v>211</v>
      </c>
      <c r="C112" s="55">
        <v>10</v>
      </c>
      <c r="D112" s="18" t="s">
        <v>10</v>
      </c>
      <c r="E112" s="18"/>
      <c r="F112" s="18"/>
      <c r="G112" s="79">
        <f>G113</f>
        <v>1222.2</v>
      </c>
      <c r="H112" s="79"/>
      <c r="I112" s="79"/>
      <c r="J112" s="7"/>
      <c r="K112" s="7"/>
    </row>
    <row r="113" spans="1:11" s="10" customFormat="1" ht="20.25" customHeight="1" x14ac:dyDescent="0.25">
      <c r="A113" s="62" t="s">
        <v>14</v>
      </c>
      <c r="B113" s="44">
        <v>211</v>
      </c>
      <c r="C113" s="57">
        <v>10</v>
      </c>
      <c r="D113" s="17" t="s">
        <v>12</v>
      </c>
      <c r="E113" s="17"/>
      <c r="F113" s="17"/>
      <c r="G113" s="83">
        <f t="shared" ref="G113:G116" si="14">G114</f>
        <v>1222.2</v>
      </c>
      <c r="H113" s="83"/>
      <c r="I113" s="83"/>
      <c r="J113" s="7"/>
      <c r="K113" s="7"/>
    </row>
    <row r="114" spans="1:11" s="11" customFormat="1" ht="83.25" customHeight="1" x14ac:dyDescent="0.3">
      <c r="A114" s="56" t="s">
        <v>123</v>
      </c>
      <c r="B114" s="44">
        <v>211</v>
      </c>
      <c r="C114" s="17" t="s">
        <v>29</v>
      </c>
      <c r="D114" s="17" t="s">
        <v>12</v>
      </c>
      <c r="E114" s="23" t="s">
        <v>53</v>
      </c>
      <c r="F114" s="17"/>
      <c r="G114" s="83">
        <f>G115</f>
        <v>1222.2</v>
      </c>
      <c r="H114" s="83"/>
      <c r="I114" s="83"/>
    </row>
    <row r="115" spans="1:11" s="11" customFormat="1" ht="18.75" customHeight="1" x14ac:dyDescent="0.3">
      <c r="A115" s="56" t="s">
        <v>119</v>
      </c>
      <c r="B115" s="44">
        <v>211</v>
      </c>
      <c r="C115" s="17" t="s">
        <v>13</v>
      </c>
      <c r="D115" s="17" t="s">
        <v>12</v>
      </c>
      <c r="E115" s="23" t="s">
        <v>130</v>
      </c>
      <c r="F115" s="17"/>
      <c r="G115" s="83">
        <f t="shared" si="14"/>
        <v>1222.2</v>
      </c>
      <c r="H115" s="83"/>
      <c r="I115" s="83"/>
    </row>
    <row r="116" spans="1:11" s="11" customFormat="1" ht="55.5" customHeight="1" x14ac:dyDescent="0.3">
      <c r="A116" s="59" t="s">
        <v>120</v>
      </c>
      <c r="B116" s="44">
        <v>211</v>
      </c>
      <c r="C116" s="17" t="s">
        <v>13</v>
      </c>
      <c r="D116" s="17" t="s">
        <v>12</v>
      </c>
      <c r="E116" s="23" t="s">
        <v>133</v>
      </c>
      <c r="F116" s="17"/>
      <c r="G116" s="83">
        <f t="shared" si="14"/>
        <v>1222.2</v>
      </c>
      <c r="H116" s="83"/>
      <c r="I116" s="83"/>
    </row>
    <row r="117" spans="1:11" s="11" customFormat="1" ht="36.75" customHeight="1" x14ac:dyDescent="0.3">
      <c r="A117" s="66" t="s">
        <v>40</v>
      </c>
      <c r="B117" s="44">
        <v>211</v>
      </c>
      <c r="C117" s="17" t="s">
        <v>13</v>
      </c>
      <c r="D117" s="17" t="s">
        <v>12</v>
      </c>
      <c r="E117" s="23" t="s">
        <v>133</v>
      </c>
      <c r="F117" s="17" t="s">
        <v>15</v>
      </c>
      <c r="G117" s="83">
        <v>1222.2</v>
      </c>
      <c r="H117" s="83"/>
      <c r="I117" s="83"/>
    </row>
    <row r="118" spans="1:11" ht="15.75" x14ac:dyDescent="0.25">
      <c r="A118" s="20" t="s">
        <v>21</v>
      </c>
      <c r="B118" s="18"/>
      <c r="C118" s="18"/>
      <c r="D118" s="52"/>
      <c r="E118" s="18"/>
      <c r="F118" s="54"/>
      <c r="G118" s="79">
        <f>SUM(G13+G60+G70+G83+G114+G64)</f>
        <v>17093.899999999998</v>
      </c>
      <c r="H118" s="79"/>
      <c r="I118" s="79"/>
    </row>
    <row r="119" spans="1:11" x14ac:dyDescent="0.3">
      <c r="A119" s="8"/>
      <c r="B119" s="12"/>
      <c r="C119" s="12"/>
      <c r="D119" s="12"/>
      <c r="E119" s="12"/>
      <c r="F119" s="12"/>
      <c r="G119" s="12"/>
      <c r="H119" s="12"/>
      <c r="I119" s="13"/>
    </row>
    <row r="120" spans="1:11" x14ac:dyDescent="0.3">
      <c r="A120" s="8"/>
      <c r="B120" s="12"/>
      <c r="C120" s="12"/>
      <c r="D120" s="12"/>
      <c r="E120" s="12"/>
      <c r="F120" s="12"/>
      <c r="G120" s="12"/>
      <c r="H120" s="12"/>
      <c r="I120" s="13"/>
    </row>
    <row r="121" spans="1:11" x14ac:dyDescent="0.3">
      <c r="A121" s="8"/>
      <c r="B121" s="12"/>
      <c r="C121" s="12"/>
      <c r="D121" s="12"/>
      <c r="E121" s="12"/>
      <c r="F121" s="12"/>
      <c r="G121" s="12"/>
      <c r="H121" s="12"/>
      <c r="I121" s="13"/>
    </row>
    <row r="122" spans="1:11" ht="18" customHeight="1" x14ac:dyDescent="0.3">
      <c r="A122" s="8"/>
      <c r="B122" s="12"/>
      <c r="C122" s="12"/>
      <c r="D122" s="12"/>
      <c r="E122" s="12"/>
      <c r="F122" s="12"/>
      <c r="G122" s="12"/>
      <c r="H122" s="12"/>
      <c r="I122" s="13"/>
    </row>
    <row r="123" spans="1:11" x14ac:dyDescent="0.3">
      <c r="A123" s="8"/>
      <c r="B123" s="12"/>
      <c r="C123" s="12"/>
      <c r="D123" s="12"/>
      <c r="E123" s="12"/>
      <c r="F123" s="12"/>
      <c r="G123" s="12"/>
      <c r="H123" s="12"/>
      <c r="I123" s="13"/>
    </row>
    <row r="124" spans="1:11" x14ac:dyDescent="0.3">
      <c r="A124" s="8"/>
      <c r="B124" s="12"/>
      <c r="C124" s="12"/>
      <c r="D124" s="12"/>
      <c r="E124" s="12"/>
      <c r="F124" s="12"/>
      <c r="G124" s="12"/>
      <c r="H124" s="12"/>
      <c r="I124" s="13"/>
    </row>
    <row r="125" spans="1:11" x14ac:dyDescent="0.3">
      <c r="A125" s="8"/>
      <c r="B125" s="12"/>
      <c r="C125" s="12"/>
      <c r="D125" s="12"/>
      <c r="E125" s="12"/>
      <c r="F125" s="12"/>
      <c r="G125" s="12"/>
      <c r="H125" s="12"/>
      <c r="I125" s="13"/>
    </row>
    <row r="126" spans="1:11" ht="21.75" customHeight="1" x14ac:dyDescent="0.3">
      <c r="A126" s="8"/>
      <c r="B126" s="12"/>
      <c r="C126" s="12"/>
      <c r="D126" s="12"/>
      <c r="E126" s="12"/>
      <c r="F126" s="12"/>
      <c r="G126" s="12"/>
      <c r="H126" s="12"/>
      <c r="I126" s="13"/>
    </row>
    <row r="127" spans="1:11" x14ac:dyDescent="0.3">
      <c r="A127" s="8"/>
      <c r="B127" s="12"/>
      <c r="C127" s="12"/>
      <c r="D127" s="12"/>
      <c r="E127" s="12"/>
      <c r="F127" s="12"/>
      <c r="G127" s="12"/>
      <c r="H127" s="12"/>
      <c r="I127" s="13"/>
    </row>
    <row r="129" spans="1:9" ht="20.25" customHeight="1" x14ac:dyDescent="0.3"/>
    <row r="136" spans="1:9" ht="21.75" customHeight="1" x14ac:dyDescent="0.3"/>
    <row r="139" spans="1:9" ht="12.75" x14ac:dyDescent="0.2">
      <c r="A139" s="4"/>
      <c r="B139" s="4"/>
      <c r="C139" s="4"/>
      <c r="D139" s="4"/>
      <c r="E139" s="4"/>
      <c r="F139" s="4"/>
      <c r="G139" s="4"/>
      <c r="H139" s="4"/>
      <c r="I139" s="4"/>
    </row>
    <row r="140" spans="1:9" ht="21" customHeight="1" x14ac:dyDescent="0.3"/>
    <row r="143" spans="1:9" ht="12.75" x14ac:dyDescent="0.2">
      <c r="A143" s="4"/>
      <c r="B143" s="4"/>
      <c r="C143" s="4"/>
      <c r="D143" s="4"/>
      <c r="E143" s="4"/>
      <c r="F143" s="4"/>
      <c r="G143" s="4"/>
      <c r="H143" s="4"/>
      <c r="I143" s="4"/>
    </row>
  </sheetData>
  <mergeCells count="119">
    <mergeCell ref="G74:I74"/>
    <mergeCell ref="G73:I73"/>
    <mergeCell ref="G72:I72"/>
    <mergeCell ref="G71:I71"/>
    <mergeCell ref="G9:I10"/>
    <mergeCell ref="H1:M1"/>
    <mergeCell ref="G2:I5"/>
    <mergeCell ref="G80:I80"/>
    <mergeCell ref="G79:I79"/>
    <mergeCell ref="G78:I78"/>
    <mergeCell ref="G77:I77"/>
    <mergeCell ref="G76:I76"/>
    <mergeCell ref="G75:I75"/>
    <mergeCell ref="G56:I56"/>
    <mergeCell ref="G57:I57"/>
    <mergeCell ref="G58:I58"/>
    <mergeCell ref="G59:I59"/>
    <mergeCell ref="G60:I60"/>
    <mergeCell ref="G61:I61"/>
    <mergeCell ref="G50:I50"/>
    <mergeCell ref="G51:I51"/>
    <mergeCell ref="G52:I52"/>
    <mergeCell ref="G53:I53"/>
    <mergeCell ref="G54:I54"/>
    <mergeCell ref="G86:I86"/>
    <mergeCell ref="G85:I85"/>
    <mergeCell ref="G83:I83"/>
    <mergeCell ref="G84:I84"/>
    <mergeCell ref="G81:I81"/>
    <mergeCell ref="G82:I82"/>
    <mergeCell ref="G92:I92"/>
    <mergeCell ref="G91:I91"/>
    <mergeCell ref="G90:I90"/>
    <mergeCell ref="G89:I89"/>
    <mergeCell ref="G88:I88"/>
    <mergeCell ref="G87:I87"/>
    <mergeCell ref="G96:I96"/>
    <mergeCell ref="G95:I95"/>
    <mergeCell ref="G94:I94"/>
    <mergeCell ref="G93:I93"/>
    <mergeCell ref="G104:I104"/>
    <mergeCell ref="G103:I103"/>
    <mergeCell ref="G102:I102"/>
    <mergeCell ref="G101:I101"/>
    <mergeCell ref="G100:I100"/>
    <mergeCell ref="G99:I99"/>
    <mergeCell ref="G117:I117"/>
    <mergeCell ref="G116:I116"/>
    <mergeCell ref="G115:I115"/>
    <mergeCell ref="G114:I114"/>
    <mergeCell ref="G113:I113"/>
    <mergeCell ref="G112:I112"/>
    <mergeCell ref="G111:I111"/>
    <mergeCell ref="G62:I62"/>
    <mergeCell ref="G63:I63"/>
    <mergeCell ref="G64:I64"/>
    <mergeCell ref="G65:I65"/>
    <mergeCell ref="G66:I66"/>
    <mergeCell ref="G67:I67"/>
    <mergeCell ref="G110:I110"/>
    <mergeCell ref="G109:I109"/>
    <mergeCell ref="G108:I108"/>
    <mergeCell ref="G107:I107"/>
    <mergeCell ref="G106:I106"/>
    <mergeCell ref="G105:I105"/>
    <mergeCell ref="G68:I68"/>
    <mergeCell ref="G69:I69"/>
    <mergeCell ref="G70:I70"/>
    <mergeCell ref="G98:I98"/>
    <mergeCell ref="G97:I97"/>
    <mergeCell ref="G55:I55"/>
    <mergeCell ref="G44:I44"/>
    <mergeCell ref="G45:I45"/>
    <mergeCell ref="G46:I46"/>
    <mergeCell ref="G47:I47"/>
    <mergeCell ref="G48:I48"/>
    <mergeCell ref="G49:I49"/>
    <mergeCell ref="G38:I38"/>
    <mergeCell ref="G39:I39"/>
    <mergeCell ref="G40:I40"/>
    <mergeCell ref="G41:I41"/>
    <mergeCell ref="G42:I42"/>
    <mergeCell ref="G43:I43"/>
    <mergeCell ref="G32:I32"/>
    <mergeCell ref="G33:I33"/>
    <mergeCell ref="G34:I34"/>
    <mergeCell ref="G35:I35"/>
    <mergeCell ref="G36:I36"/>
    <mergeCell ref="G37:I37"/>
    <mergeCell ref="G26:I26"/>
    <mergeCell ref="G27:I27"/>
    <mergeCell ref="G28:I28"/>
    <mergeCell ref="G29:I29"/>
    <mergeCell ref="G30:I30"/>
    <mergeCell ref="G31:I31"/>
    <mergeCell ref="G11:I11"/>
    <mergeCell ref="D9:D10"/>
    <mergeCell ref="E9:E10"/>
    <mergeCell ref="G118:I118"/>
    <mergeCell ref="F9:F10"/>
    <mergeCell ref="A7:I7"/>
    <mergeCell ref="C6:I6"/>
    <mergeCell ref="A9:A10"/>
    <mergeCell ref="B9:B10"/>
    <mergeCell ref="C9:C10"/>
    <mergeCell ref="G20:I20"/>
    <mergeCell ref="G21:I21"/>
    <mergeCell ref="G22:I22"/>
    <mergeCell ref="G23:I23"/>
    <mergeCell ref="G24:I24"/>
    <mergeCell ref="G25:I25"/>
    <mergeCell ref="G12:I12"/>
    <mergeCell ref="G13:I13"/>
    <mergeCell ref="G14:I14"/>
    <mergeCell ref="G15:I15"/>
    <mergeCell ref="G16:I16"/>
    <mergeCell ref="G17:I17"/>
    <mergeCell ref="G18:I18"/>
    <mergeCell ref="G19:I19"/>
  </mergeCells>
  <phoneticPr fontId="2" type="noConversion"/>
  <pageMargins left="0.9" right="0.15748031496062992" top="0.5" bottom="0.27559055118110237" header="0.51181102362204722" footer="0.31496062992125984"/>
  <pageSetup paperSize="9" scale="47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2023-03-22T08:00:54Z</cp:lastPrinted>
  <dcterms:created xsi:type="dcterms:W3CDTF">2015-03-24T07:51:10Z</dcterms:created>
  <dcterms:modified xsi:type="dcterms:W3CDTF">2023-05-30T07:56:01Z</dcterms:modified>
</cp:coreProperties>
</file>