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1" i="1" l="1"/>
  <c r="E31" i="1" s="1"/>
  <c r="J21" i="1" l="1"/>
  <c r="J26" i="1" s="1"/>
  <c r="H21" i="1"/>
  <c r="H26" i="1" s="1"/>
  <c r="E21" i="1"/>
  <c r="E26" i="1" s="1"/>
  <c r="H41" i="1"/>
  <c r="H31" i="1" s="1"/>
  <c r="J41" i="1"/>
  <c r="J31" i="1" s="1"/>
</calcChain>
</file>

<file path=xl/sharedStrings.xml><?xml version="1.0" encoding="utf-8"?>
<sst xmlns="http://schemas.openxmlformats.org/spreadsheetml/2006/main" count="48" uniqueCount="48">
  <si>
    <t>Приложение 7</t>
  </si>
  <si>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</si>
  <si>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</si>
  <si>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</si>
  <si>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</si>
  <si>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</si>
  <si>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2022г.</t>
  </si>
  <si>
    <t>2023г.</t>
  </si>
  <si>
    <t>2024г.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</si>
  <si>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</si>
  <si>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</si>
  <si>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</si>
  <si>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</si>
  <si>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</si>
  <si>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</si>
  <si>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</si>
  <si>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</si>
  <si>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</si>
  <si>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</si>
  <si>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</si>
  <si>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</si>
  <si>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</si>
  <si>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Прочие субсидии бюджетам муниципальных районов</t>
  </si>
  <si>
    <t>239 2 02 29999 05 0000 150</t>
  </si>
  <si>
    <t>7 753,0</t>
  </si>
  <si>
    <t>Всего доходов</t>
  </si>
  <si>
    <t>Распределение бюджетных ассигнований</t>
  </si>
  <si>
    <t>Реализация муниципальной программы "Развитие сети автомобильных дорог общего пользования местного значения на период 2021-2025 годы»</t>
  </si>
  <si>
    <t>239 04 09 24 0 00 00000 000</t>
  </si>
  <si>
    <t>Содержание автомобильных дорог и  искусственных сооружений на них</t>
  </si>
  <si>
    <t>239 04 09 24 0 01 20030 240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</si>
  <si>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</si>
  <si>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</si>
  <si>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239 04 09 24 0 02 20040 240</t>
  </si>
  <si>
    <t>Реализация мероприятий по разработке проектно-сметной документации и их экспертизе</t>
  </si>
  <si>
    <t>239 04 09 24 0 02 20360 240</t>
  </si>
  <si>
    <t>239 04 09 24 0 02 S1350 240</t>
  </si>
  <si>
    <t>Обеспечение подъездов к земельным участкам, предоставляемым отдельным категориям граждан</t>
  </si>
  <si>
    <t>239 04 09 24 0 04 S1360 240</t>
  </si>
  <si>
    <t xml:space="preserve">Всего бюджетных ассигнований </t>
  </si>
  <si>
    <t xml:space="preserve">ОБЪЕМЫ ДОХОДОВ И РАСПРЕДЕЛЕНИЕ БЮДЖЕТНЫХ АССИГНОВАНИЙ ДОРОЖНОГО ФОНДА КИЧМЕНГСКО-ГОРОДЕЦКОГО МУНИЦИПАЛЬНОГО РАЙОНА </t>
  </si>
  <si>
    <t>НА 2022 ГОД И  ПЛАНОВЫЙ ПЕРИОД 2023 и 2024 ГОДОВ</t>
  </si>
  <si>
    <t>Реализация мероприятий по разработке программ комплексного развития транспортной инфраструктуры</t>
  </si>
  <si>
    <t>239 04 09 24 0 05 20450 240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</si>
  <si>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</si>
  <si>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>Остаток акцизов на нефтепродукты по состоянию на 01.01.2022 года</t>
  </si>
  <si>
    <t>Остаток акцизов на нефтепродукты по состоянию на 01.01.2023 года</t>
  </si>
  <si>
    <t>от 23.12.2022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</si>
</sst>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3" fontId="11" fillId="0" borderId="2" xfId="1" applyFont="1" applyBorder="1" applyAlignment="1">
      <alignment horizontal="center" vertical="top" wrapText="1"/>
    </xf>
    <xf numFmtId="43" fontId="11" fillId="0" borderId="3" xfId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 applyAlignment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wrapText="1"/>
    </xf>
    <xf numFmtId="164" fontId="11" fillId="0" borderId="3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4" fontId="1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F3" sqref="F3:J3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24"/>
      <c r="B1" s="24"/>
      <c r="C1" s="24"/>
      <c r="D1" s="24"/>
      <c r="E1" s="24"/>
      <c r="F1" s="25" t="s">
        <v>0</v>
      </c>
      <c r="G1" s="25"/>
      <c r="H1" s="25"/>
      <c r="I1" s="25"/>
      <c r="J1" s="25"/>
    </row>
    <row r="2" spans="1:10" x14ac:dyDescent="0.25">
      <c r="A2" s="24"/>
      <c r="B2" s="24"/>
      <c r="C2" s="24"/>
      <c r="D2" s="24"/>
      <c r="E2" s="24"/>
      <c r="F2" s="25" t="s">
        <v>1</v>
      </c>
      <c r="G2" s="25"/>
      <c r="H2" s="25"/>
      <c r="I2" s="25"/>
      <c r="J2" s="25"/>
    </row>
    <row r="3" spans="1:10" x14ac:dyDescent="0.25">
      <c r="A3" s="24"/>
      <c r="B3" s="24"/>
      <c r="C3" s="24"/>
      <c r="D3" s="24"/>
      <c r="E3" s="24"/>
      <c r="F3" s="25" t="s">
        <v>47</v>
      </c>
      <c r="G3" s="25"/>
      <c r="H3" s="25"/>
      <c r="I3" s="25"/>
      <c r="J3" s="25"/>
    </row>
    <row r="4" spans="1:10" ht="78.599999999999994" customHeight="1" x14ac:dyDescent="0.25">
      <c r="A4" s="24"/>
      <c r="B4" s="24"/>
      <c r="C4" s="24"/>
      <c r="D4" s="24"/>
      <c r="E4" s="24"/>
      <c r="F4" s="24" t="s">
        <v>44</v>
      </c>
      <c r="G4" s="24"/>
      <c r="H4" s="24"/>
      <c r="I4" s="24"/>
      <c r="J4" s="24"/>
    </row>
    <row r="5" spans="1:10" x14ac:dyDescent="0.25">
      <c r="A5" s="24"/>
      <c r="B5" s="24"/>
      <c r="C5" s="2"/>
      <c r="D5" s="29"/>
      <c r="E5" s="29"/>
      <c r="F5" s="29"/>
      <c r="G5" s="30"/>
      <c r="H5" s="30"/>
      <c r="I5" s="30"/>
      <c r="J5" s="30"/>
    </row>
    <row r="6" spans="1:10" ht="53.25" customHeight="1" x14ac:dyDescent="0.25">
      <c r="A6" s="31"/>
      <c r="B6" s="32" t="s">
        <v>40</v>
      </c>
      <c r="C6" s="32"/>
      <c r="D6" s="32"/>
      <c r="E6" s="32"/>
      <c r="F6" s="32"/>
      <c r="G6" s="32"/>
      <c r="H6" s="32"/>
      <c r="I6" s="32"/>
      <c r="J6" s="32"/>
    </row>
    <row r="7" spans="1:10" ht="15.6" customHeight="1" x14ac:dyDescent="0.25">
      <c r="A7" s="31"/>
      <c r="B7" s="32" t="s">
        <v>41</v>
      </c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0"/>
      <c r="B8" s="30"/>
      <c r="C8" s="36"/>
      <c r="D8" s="36"/>
      <c r="E8" s="37"/>
      <c r="F8" s="37"/>
      <c r="G8" s="37"/>
      <c r="H8" s="3"/>
      <c r="I8" s="30"/>
      <c r="J8" s="30"/>
    </row>
    <row r="9" spans="1:10" x14ac:dyDescent="0.25">
      <c r="A9" s="38"/>
      <c r="B9" s="38"/>
      <c r="C9" s="39"/>
      <c r="D9" s="39"/>
      <c r="E9" s="40"/>
      <c r="F9" s="40"/>
      <c r="G9" s="40"/>
      <c r="H9" s="41" t="s">
        <v>2</v>
      </c>
      <c r="I9" s="41"/>
      <c r="J9" s="41"/>
    </row>
    <row r="10" spans="1:10" x14ac:dyDescent="0.25">
      <c r="A10" s="33" t="s">
        <v>3</v>
      </c>
      <c r="B10" s="33"/>
      <c r="C10" s="33" t="s">
        <v>4</v>
      </c>
      <c r="D10" s="33"/>
      <c r="E10" s="34" t="s">
        <v>5</v>
      </c>
      <c r="F10" s="34"/>
      <c r="G10" s="34"/>
      <c r="H10" s="33"/>
      <c r="I10" s="33"/>
      <c r="J10" s="5"/>
    </row>
    <row r="11" spans="1:10" x14ac:dyDescent="0.25">
      <c r="A11" s="33"/>
      <c r="B11" s="33"/>
      <c r="C11" s="33"/>
      <c r="D11" s="33"/>
      <c r="E11" s="35" t="s">
        <v>6</v>
      </c>
      <c r="F11" s="35"/>
      <c r="G11" s="35"/>
      <c r="H11" s="33" t="s">
        <v>7</v>
      </c>
      <c r="I11" s="33"/>
      <c r="J11" s="5" t="s">
        <v>8</v>
      </c>
    </row>
    <row r="12" spans="1:10" x14ac:dyDescent="0.25">
      <c r="A12" s="42">
        <v>1</v>
      </c>
      <c r="B12" s="42"/>
      <c r="C12" s="43">
        <v>2</v>
      </c>
      <c r="D12" s="43"/>
      <c r="E12" s="44">
        <v>3</v>
      </c>
      <c r="F12" s="44"/>
      <c r="G12" s="44"/>
      <c r="H12" s="44">
        <v>4</v>
      </c>
      <c r="I12" s="44"/>
      <c r="J12" s="6">
        <v>5</v>
      </c>
    </row>
    <row r="13" spans="1:10" ht="29.25" customHeight="1" x14ac:dyDescent="0.25">
      <c r="A13" s="18" t="s">
        <v>45</v>
      </c>
      <c r="B13" s="19"/>
      <c r="C13" s="48"/>
      <c r="D13" s="49"/>
      <c r="E13" s="50">
        <v>2222</v>
      </c>
      <c r="F13" s="51"/>
      <c r="G13" s="16"/>
      <c r="H13" s="52"/>
      <c r="I13" s="53"/>
      <c r="J13" s="16"/>
    </row>
    <row r="14" spans="1:10" x14ac:dyDescent="0.25">
      <c r="A14" s="35" t="s">
        <v>9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85.5" customHeight="1" x14ac:dyDescent="0.25">
      <c r="A15" s="45" t="s">
        <v>10</v>
      </c>
      <c r="B15" s="45"/>
      <c r="C15" s="46" t="s">
        <v>11</v>
      </c>
      <c r="D15" s="46"/>
      <c r="E15" s="47">
        <v>11183</v>
      </c>
      <c r="F15" s="47"/>
      <c r="G15" s="47"/>
      <c r="H15" s="47">
        <v>7752.8</v>
      </c>
      <c r="I15" s="47"/>
      <c r="J15" s="28">
        <v>8065.4</v>
      </c>
    </row>
    <row r="16" spans="1:10" ht="84.75" customHeight="1" x14ac:dyDescent="0.25">
      <c r="A16" s="45"/>
      <c r="B16" s="45"/>
      <c r="C16" s="46"/>
      <c r="D16" s="46"/>
      <c r="E16" s="47"/>
      <c r="F16" s="47"/>
      <c r="G16" s="47"/>
      <c r="H16" s="47"/>
      <c r="I16" s="47"/>
      <c r="J16" s="28"/>
    </row>
    <row r="17" spans="1:10" ht="204.75" customHeight="1" x14ac:dyDescent="0.25">
      <c r="A17" s="45" t="s">
        <v>12</v>
      </c>
      <c r="B17" s="45"/>
      <c r="C17" s="46" t="s">
        <v>13</v>
      </c>
      <c r="D17" s="46"/>
      <c r="E17" s="28">
        <v>61.6</v>
      </c>
      <c r="F17" s="28"/>
      <c r="G17" s="28"/>
      <c r="H17" s="28">
        <v>44.5</v>
      </c>
      <c r="I17" s="28"/>
      <c r="J17" s="7">
        <v>46.3</v>
      </c>
    </row>
    <row r="18" spans="1:10" ht="123" customHeight="1" x14ac:dyDescent="0.25">
      <c r="A18" s="45" t="s">
        <v>14</v>
      </c>
      <c r="B18" s="45"/>
      <c r="C18" s="46" t="s">
        <v>15</v>
      </c>
      <c r="D18" s="46"/>
      <c r="E18" s="47">
        <v>12332.6</v>
      </c>
      <c r="F18" s="47"/>
      <c r="G18" s="47"/>
      <c r="H18" s="47">
        <v>11041.3</v>
      </c>
      <c r="I18" s="47"/>
      <c r="J18" s="28">
        <v>11470.5</v>
      </c>
    </row>
    <row r="19" spans="1:10" ht="44.25" customHeight="1" x14ac:dyDescent="0.25">
      <c r="A19" s="45"/>
      <c r="B19" s="45"/>
      <c r="C19" s="46"/>
      <c r="D19" s="46"/>
      <c r="E19" s="47"/>
      <c r="F19" s="47"/>
      <c r="G19" s="47"/>
      <c r="H19" s="47"/>
      <c r="I19" s="47"/>
      <c r="J19" s="28"/>
    </row>
    <row r="20" spans="1:10" ht="170.25" customHeight="1" x14ac:dyDescent="0.25">
      <c r="A20" s="45" t="s">
        <v>16</v>
      </c>
      <c r="B20" s="45"/>
      <c r="C20" s="46" t="s">
        <v>17</v>
      </c>
      <c r="D20" s="46"/>
      <c r="E20" s="28">
        <v>-1267.2</v>
      </c>
      <c r="F20" s="28"/>
      <c r="G20" s="28"/>
      <c r="H20" s="28">
        <v>496.4</v>
      </c>
      <c r="I20" s="28"/>
      <c r="J20" s="7">
        <v>503.8</v>
      </c>
    </row>
    <row r="21" spans="1:10" ht="60" customHeight="1" x14ac:dyDescent="0.25">
      <c r="A21" s="54" t="s">
        <v>18</v>
      </c>
      <c r="B21" s="54"/>
      <c r="C21" s="55" t="s">
        <v>19</v>
      </c>
      <c r="D21" s="55"/>
      <c r="E21" s="76">
        <f>E15+E17+E18+E20</f>
        <v>22310</v>
      </c>
      <c r="F21" s="76"/>
      <c r="G21" s="8"/>
      <c r="H21" s="56">
        <f>H15+H17+H18+H20</f>
        <v>19335</v>
      </c>
      <c r="I21" s="56"/>
      <c r="J21" s="9">
        <f>J15+J17+J18+J20</f>
        <v>20086</v>
      </c>
    </row>
    <row r="22" spans="1:10" ht="15.75" hidden="1" customHeight="1" thickBot="1" x14ac:dyDescent="0.3">
      <c r="A22" s="54"/>
      <c r="B22" s="54"/>
      <c r="C22" s="55"/>
      <c r="D22" s="55"/>
      <c r="E22" s="8"/>
      <c r="F22" s="8"/>
      <c r="G22" s="8"/>
      <c r="H22" s="56"/>
      <c r="I22" s="56"/>
      <c r="J22" s="10">
        <v>19076</v>
      </c>
    </row>
    <row r="23" spans="1:10" ht="26.45" customHeight="1" x14ac:dyDescent="0.25">
      <c r="A23" s="57" t="s">
        <v>20</v>
      </c>
      <c r="B23" s="57"/>
      <c r="C23" s="58" t="s">
        <v>21</v>
      </c>
      <c r="D23" s="58"/>
      <c r="E23" s="59">
        <v>13320.4</v>
      </c>
      <c r="F23" s="59"/>
      <c r="G23" s="59"/>
      <c r="H23" s="60">
        <v>5611.7</v>
      </c>
      <c r="I23" s="60"/>
      <c r="J23" s="11">
        <v>0</v>
      </c>
    </row>
    <row r="24" spans="1:10" ht="35.450000000000003" customHeight="1" x14ac:dyDescent="0.25">
      <c r="A24" s="57" t="s">
        <v>22</v>
      </c>
      <c r="B24" s="57"/>
      <c r="C24" s="58" t="s">
        <v>23</v>
      </c>
      <c r="D24" s="58"/>
      <c r="E24" s="61">
        <v>5590.2</v>
      </c>
      <c r="F24" s="61"/>
      <c r="G24" s="61"/>
      <c r="H24" s="62">
        <v>7138.1</v>
      </c>
      <c r="I24" s="62"/>
      <c r="J24" s="62">
        <v>7138.1</v>
      </c>
    </row>
    <row r="25" spans="1:10" hidden="1" x14ac:dyDescent="0.25">
      <c r="A25" s="57"/>
      <c r="B25" s="57"/>
      <c r="C25" s="58"/>
      <c r="D25" s="58"/>
      <c r="E25" s="61" t="s">
        <v>24</v>
      </c>
      <c r="F25" s="61"/>
      <c r="G25" s="61"/>
      <c r="H25" s="62"/>
      <c r="I25" s="62"/>
      <c r="J25" s="62"/>
    </row>
    <row r="26" spans="1:10" ht="5.25" customHeight="1" x14ac:dyDescent="0.25">
      <c r="A26" s="77" t="s">
        <v>25</v>
      </c>
      <c r="B26" s="77"/>
      <c r="C26" s="77"/>
      <c r="D26" s="77"/>
      <c r="E26" s="26">
        <f>E21+E23+E24+E13</f>
        <v>43442.6</v>
      </c>
      <c r="F26" s="26"/>
      <c r="G26" s="26"/>
      <c r="H26" s="64">
        <f>H21+H23+H24</f>
        <v>32084.800000000003</v>
      </c>
      <c r="I26" s="64"/>
      <c r="J26" s="64">
        <f>J21+J23+J24</f>
        <v>27224.1</v>
      </c>
    </row>
    <row r="27" spans="1:10" ht="15.75" customHeight="1" x14ac:dyDescent="0.25">
      <c r="A27" s="77"/>
      <c r="B27" s="77"/>
      <c r="C27" s="77"/>
      <c r="D27" s="77"/>
      <c r="E27" s="26"/>
      <c r="F27" s="26"/>
      <c r="G27" s="26"/>
      <c r="H27" s="64"/>
      <c r="I27" s="64"/>
      <c r="J27" s="64"/>
    </row>
    <row r="28" spans="1:10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</row>
    <row r="30" spans="1:10" ht="21" customHeight="1" x14ac:dyDescent="0.25">
      <c r="A30" s="35" t="s">
        <v>26</v>
      </c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98.25" customHeight="1" x14ac:dyDescent="0.25">
      <c r="A31" s="63" t="s">
        <v>27</v>
      </c>
      <c r="B31" s="63"/>
      <c r="C31" s="33" t="s">
        <v>28</v>
      </c>
      <c r="D31" s="33"/>
      <c r="E31" s="26">
        <f>SUM(E41)</f>
        <v>39442.6</v>
      </c>
      <c r="F31" s="26"/>
      <c r="G31" s="26"/>
      <c r="H31" s="78">
        <f>SUM(H41)</f>
        <v>32084.799999999999</v>
      </c>
      <c r="I31" s="79"/>
      <c r="J31" s="15">
        <f>SUM(J41)</f>
        <v>27224.100000000002</v>
      </c>
    </row>
    <row r="32" spans="1:10" ht="46.15" customHeight="1" x14ac:dyDescent="0.25">
      <c r="A32" s="65" t="s">
        <v>29</v>
      </c>
      <c r="B32" s="65"/>
      <c r="C32" s="42" t="s">
        <v>30</v>
      </c>
      <c r="D32" s="42"/>
      <c r="E32" s="27">
        <v>17786.8</v>
      </c>
      <c r="F32" s="27"/>
      <c r="G32" s="27"/>
      <c r="H32" s="67">
        <v>21286.799999999999</v>
      </c>
      <c r="I32" s="67"/>
      <c r="J32" s="12">
        <v>15675.1</v>
      </c>
    </row>
    <row r="33" spans="1:10" ht="7.9" hidden="1" customHeight="1" thickBot="1" x14ac:dyDescent="0.3">
      <c r="A33" s="65"/>
      <c r="B33" s="65"/>
      <c r="C33" s="66"/>
      <c r="D33" s="66"/>
      <c r="E33" s="27"/>
      <c r="F33" s="27"/>
      <c r="G33" s="27"/>
      <c r="H33" s="67"/>
      <c r="I33" s="67"/>
      <c r="J33" s="67"/>
    </row>
    <row r="34" spans="1:10" hidden="1" x14ac:dyDescent="0.25">
      <c r="A34" s="65"/>
      <c r="B34" s="65"/>
      <c r="C34" s="66"/>
      <c r="D34" s="66"/>
      <c r="E34" s="27"/>
      <c r="F34" s="27"/>
      <c r="G34" s="27"/>
      <c r="H34" s="67"/>
      <c r="I34" s="67"/>
      <c r="J34" s="67"/>
    </row>
    <row r="35" spans="1:10" hidden="1" x14ac:dyDescent="0.25">
      <c r="A35" s="65"/>
      <c r="B35" s="65"/>
      <c r="C35" s="66"/>
      <c r="D35" s="66"/>
      <c r="E35" s="27"/>
      <c r="F35" s="27"/>
      <c r="G35" s="27"/>
      <c r="H35" s="67"/>
      <c r="I35" s="67"/>
      <c r="J35" s="67"/>
    </row>
    <row r="36" spans="1:10" ht="48" customHeight="1" x14ac:dyDescent="0.25">
      <c r="A36" s="65" t="s">
        <v>32</v>
      </c>
      <c r="B36" s="65"/>
      <c r="C36" s="42" t="s">
        <v>33</v>
      </c>
      <c r="D36" s="42"/>
      <c r="E36" s="27">
        <v>15412.2</v>
      </c>
      <c r="F36" s="27"/>
      <c r="G36" s="27"/>
      <c r="H36" s="67">
        <v>3187.1</v>
      </c>
      <c r="I36" s="67"/>
      <c r="J36" s="12">
        <v>3938.1</v>
      </c>
    </row>
    <row r="37" spans="1:10" ht="46.15" customHeight="1" x14ac:dyDescent="0.25">
      <c r="A37" s="65" t="s">
        <v>34</v>
      </c>
      <c r="B37" s="65"/>
      <c r="C37" s="42" t="s">
        <v>35</v>
      </c>
      <c r="D37" s="42"/>
      <c r="E37" s="27">
        <v>341.5</v>
      </c>
      <c r="F37" s="27"/>
      <c r="G37" s="27"/>
      <c r="H37" s="67">
        <v>252</v>
      </c>
      <c r="I37" s="67"/>
      <c r="J37" s="12">
        <v>252</v>
      </c>
    </row>
    <row r="38" spans="1:10" ht="68.25" customHeight="1" x14ac:dyDescent="0.25">
      <c r="A38" s="65" t="s">
        <v>31</v>
      </c>
      <c r="B38" s="65"/>
      <c r="C38" s="42" t="s">
        <v>36</v>
      </c>
      <c r="D38" s="42"/>
      <c r="E38" s="27">
        <v>5763.1</v>
      </c>
      <c r="F38" s="27"/>
      <c r="G38" s="27"/>
      <c r="H38" s="67">
        <v>5763.1</v>
      </c>
      <c r="I38" s="67"/>
      <c r="J38" s="12">
        <v>5763.1</v>
      </c>
    </row>
    <row r="39" spans="1:10" ht="63.75" customHeight="1" x14ac:dyDescent="0.25">
      <c r="A39" s="65" t="s">
        <v>37</v>
      </c>
      <c r="B39" s="65"/>
      <c r="C39" s="42" t="s">
        <v>38</v>
      </c>
      <c r="D39" s="42"/>
      <c r="E39" s="27">
        <v>0</v>
      </c>
      <c r="F39" s="27"/>
      <c r="G39" s="27"/>
      <c r="H39" s="67">
        <v>1595.8</v>
      </c>
      <c r="I39" s="67"/>
      <c r="J39" s="12">
        <v>1595.8</v>
      </c>
    </row>
    <row r="40" spans="1:10" ht="63.75" customHeight="1" x14ac:dyDescent="0.25">
      <c r="A40" s="74" t="s">
        <v>42</v>
      </c>
      <c r="B40" s="75"/>
      <c r="C40" s="68" t="s">
        <v>43</v>
      </c>
      <c r="D40" s="69"/>
      <c r="E40" s="70">
        <v>139</v>
      </c>
      <c r="F40" s="71"/>
      <c r="G40" s="14"/>
      <c r="H40" s="72">
        <v>0</v>
      </c>
      <c r="I40" s="73"/>
      <c r="J40" s="13">
        <v>0</v>
      </c>
    </row>
    <row r="41" spans="1:10" x14ac:dyDescent="0.25">
      <c r="A41" s="63" t="s">
        <v>39</v>
      </c>
      <c r="B41" s="63"/>
      <c r="C41" s="63"/>
      <c r="D41" s="63"/>
      <c r="E41" s="26">
        <f>SUM(E32:G39)+E40</f>
        <v>39442.6</v>
      </c>
      <c r="F41" s="26"/>
      <c r="G41" s="26"/>
      <c r="H41" s="64">
        <f>SUM(H32:I39)</f>
        <v>32084.799999999999</v>
      </c>
      <c r="I41" s="64"/>
      <c r="J41" s="4">
        <f>SUM(J32:J39)</f>
        <v>27224.100000000002</v>
      </c>
    </row>
    <row r="42" spans="1:10" ht="30.75" customHeight="1" x14ac:dyDescent="0.25">
      <c r="A42" s="18" t="s">
        <v>46</v>
      </c>
      <c r="B42" s="19"/>
      <c r="C42" s="20"/>
      <c r="D42" s="21"/>
      <c r="E42" s="22">
        <v>4000</v>
      </c>
      <c r="F42" s="23"/>
      <c r="G42" s="17"/>
      <c r="H42" s="20"/>
      <c r="I42" s="21"/>
      <c r="J42" s="17"/>
    </row>
    <row r="43" spans="1:10" ht="15.75" x14ac:dyDescent="0.25">
      <c r="A43" s="1"/>
    </row>
    <row r="44" spans="1:10" ht="15.75" x14ac:dyDescent="0.25">
      <c r="A44" s="1"/>
    </row>
  </sheetData>
  <mergeCells count="121"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  <mergeCell ref="A41:D41"/>
    <mergeCell ref="H41:I41"/>
    <mergeCell ref="E41:G41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C40:D40"/>
    <mergeCell ref="E40:F40"/>
    <mergeCell ref="H40:I40"/>
    <mergeCell ref="A40:B40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F3:J3"/>
    <mergeCell ref="A4:B4"/>
    <mergeCell ref="C4:E4"/>
    <mergeCell ref="F4:J4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42:B42"/>
    <mergeCell ref="C42:D42"/>
    <mergeCell ref="E42:F42"/>
    <mergeCell ref="H42:I42"/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</mergeCells>
  <pageMargins left="0.70866141732283472" right="0.16" top="0.3" bottom="0.2800000000000000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2023-02-06T05:29:56Z</dcterms:modified>
</cp:coreProperties>
</file>